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課程科目表\"/>
    </mc:Choice>
  </mc:AlternateContent>
  <bookViews>
    <workbookView xWindow="0" yWindow="0" windowWidth="23040" windowHeight="9132"/>
  </bookViews>
  <sheets>
    <sheet name="107夜動機" sheetId="5" r:id="rId1"/>
    <sheet name="107夜園藝" sheetId="6" r:id="rId2"/>
    <sheet name="107夜資管" sheetId="7" r:id="rId3"/>
    <sheet name="107夜食品" sheetId="8" r:id="rId4"/>
  </sheets>
  <definedNames>
    <definedName name="_xlnm.Print_Area" localSheetId="0">'107夜動機'!$A$1:$O$73</definedName>
    <definedName name="_xlnm.Print_Titles" localSheetId="0">'107夜動機'!$1:$6</definedName>
  </definedNames>
  <calcPr calcId="162913"/>
</workbook>
</file>

<file path=xl/calcChain.xml><?xml version="1.0" encoding="utf-8"?>
<calcChain xmlns="http://schemas.openxmlformats.org/spreadsheetml/2006/main">
  <c r="M29" i="7" l="1"/>
  <c r="L29" i="7"/>
  <c r="K29" i="7"/>
  <c r="J29" i="7"/>
  <c r="I29" i="7"/>
  <c r="H29" i="7"/>
  <c r="G29" i="7"/>
  <c r="F29" i="7"/>
  <c r="D29" i="7"/>
  <c r="E27" i="7"/>
  <c r="E26" i="7"/>
  <c r="E25" i="7"/>
  <c r="E22" i="7"/>
  <c r="E19" i="7"/>
  <c r="E18" i="7"/>
  <c r="E17" i="7"/>
  <c r="E29" i="7" s="1"/>
  <c r="M15" i="7"/>
  <c r="L15" i="7"/>
  <c r="K15" i="7"/>
  <c r="J15" i="7"/>
  <c r="I15" i="7"/>
  <c r="H15" i="7"/>
  <c r="G15" i="7"/>
  <c r="F15" i="7"/>
  <c r="E15" i="7"/>
  <c r="D15" i="7"/>
  <c r="M13" i="7"/>
  <c r="L13" i="7"/>
  <c r="K13" i="7"/>
  <c r="J13" i="7"/>
  <c r="I13" i="7"/>
  <c r="H13" i="7"/>
  <c r="G13" i="7"/>
  <c r="F13" i="7"/>
  <c r="E13" i="7"/>
  <c r="D13" i="7"/>
  <c r="L77" i="6" l="1"/>
  <c r="K77" i="6"/>
  <c r="J77" i="6"/>
  <c r="I77" i="6"/>
  <c r="H77" i="6"/>
  <c r="G77" i="6"/>
  <c r="F77" i="6"/>
  <c r="E77" i="6"/>
  <c r="C77" i="6"/>
  <c r="D52" i="6"/>
  <c r="D48" i="6"/>
  <c r="D44" i="6"/>
  <c r="D42" i="6"/>
  <c r="D41" i="6"/>
  <c r="D39" i="6"/>
  <c r="D38" i="6"/>
  <c r="D37" i="6"/>
  <c r="D36" i="6"/>
  <c r="D35" i="6"/>
  <c r="D32" i="6"/>
  <c r="D77" i="6" s="1"/>
  <c r="L31" i="6"/>
  <c r="K31" i="6"/>
  <c r="J31" i="6"/>
  <c r="I31" i="6"/>
  <c r="H31" i="6"/>
  <c r="G31" i="6"/>
  <c r="F31" i="6"/>
  <c r="E31" i="6"/>
  <c r="C31" i="6"/>
  <c r="D30" i="6"/>
  <c r="D29" i="6"/>
  <c r="D28" i="6"/>
  <c r="D27" i="6"/>
  <c r="D26" i="6"/>
  <c r="D25" i="6"/>
  <c r="D22" i="6"/>
  <c r="D21" i="6"/>
  <c r="D20" i="6"/>
  <c r="D19" i="6"/>
  <c r="D17" i="6"/>
  <c r="D31" i="6" s="1"/>
  <c r="D16" i="6"/>
  <c r="L14" i="6"/>
  <c r="K14" i="6"/>
  <c r="J14" i="6"/>
  <c r="I14" i="6"/>
  <c r="H14" i="6"/>
  <c r="G14" i="6"/>
  <c r="F14" i="6"/>
  <c r="D14" i="6" s="1"/>
  <c r="E14" i="6"/>
  <c r="D13" i="6"/>
  <c r="L12" i="6"/>
  <c r="K12" i="6"/>
  <c r="J12" i="6"/>
  <c r="I12" i="6"/>
  <c r="H12" i="6"/>
  <c r="G12" i="6"/>
  <c r="F12" i="6"/>
  <c r="E12" i="6"/>
  <c r="D12" i="6"/>
  <c r="C12" i="6"/>
  <c r="D11" i="6"/>
  <c r="E59" i="5" l="1"/>
  <c r="E21" i="5" l="1"/>
  <c r="E20" i="5" l="1"/>
  <c r="E16" i="5" l="1"/>
  <c r="E7" i="5" l="1"/>
  <c r="E8" i="5"/>
  <c r="E9" i="5"/>
  <c r="E10" i="5"/>
  <c r="E11" i="5"/>
  <c r="D12" i="5"/>
  <c r="F12" i="5"/>
  <c r="G12" i="5"/>
  <c r="H12" i="5"/>
  <c r="I12" i="5"/>
  <c r="L12" i="5"/>
  <c r="M12" i="5"/>
  <c r="N12" i="5"/>
  <c r="O12" i="5"/>
  <c r="E13" i="5"/>
  <c r="D14" i="5"/>
  <c r="F14" i="5"/>
  <c r="G14" i="5"/>
  <c r="H14" i="5"/>
  <c r="I14" i="5"/>
  <c r="L14" i="5"/>
  <c r="M14" i="5"/>
  <c r="N14" i="5"/>
  <c r="O14" i="5"/>
  <c r="E15" i="5"/>
  <c r="E17" i="5"/>
  <c r="E18" i="5"/>
  <c r="E19" i="5"/>
  <c r="D22" i="5"/>
  <c r="F22" i="5"/>
  <c r="G22" i="5"/>
  <c r="H22" i="5"/>
  <c r="I22" i="5"/>
  <c r="L22" i="5"/>
  <c r="M22" i="5"/>
  <c r="N22" i="5"/>
  <c r="O22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60" i="5"/>
  <c r="E61" i="5"/>
  <c r="E62" i="5"/>
  <c r="E63" i="5"/>
  <c r="E64" i="5"/>
  <c r="E65" i="5"/>
  <c r="E66" i="5"/>
  <c r="E67" i="5"/>
  <c r="E68" i="5"/>
  <c r="E69" i="5"/>
  <c r="E70" i="5"/>
  <c r="E71" i="5"/>
  <c r="F72" i="5"/>
  <c r="G72" i="5"/>
  <c r="H72" i="5"/>
  <c r="I72" i="5"/>
  <c r="J72" i="5"/>
  <c r="K72" i="5"/>
  <c r="L72" i="5"/>
  <c r="M72" i="5"/>
  <c r="N72" i="5"/>
  <c r="D72" i="5"/>
  <c r="O72" i="5"/>
  <c r="E72" i="5" l="1"/>
  <c r="E22" i="5"/>
  <c r="E12" i="5"/>
  <c r="E14" i="5"/>
</calcChain>
</file>

<file path=xl/sharedStrings.xml><?xml version="1.0" encoding="utf-8"?>
<sst xmlns="http://schemas.openxmlformats.org/spreadsheetml/2006/main" count="308" uniqueCount="258">
  <si>
    <t>類別</t>
    <phoneticPr fontId="2" type="noConversion"/>
  </si>
  <si>
    <t>科目名稱</t>
  </si>
  <si>
    <t>授課時數</t>
  </si>
  <si>
    <t>第一學年</t>
  </si>
  <si>
    <t>暑期</t>
    <phoneticPr fontId="2" type="noConversion"/>
  </si>
  <si>
    <t>第二學年</t>
  </si>
  <si>
    <t>上</t>
  </si>
  <si>
    <t>下</t>
  </si>
  <si>
    <t>授課</t>
  </si>
  <si>
    <t>實驗</t>
    <phoneticPr fontId="7" type="noConversion"/>
  </si>
  <si>
    <t>共同必修</t>
    <phoneticPr fontId="2" type="noConversion"/>
  </si>
  <si>
    <t>液氣壓學</t>
    <phoneticPr fontId="2" type="noConversion"/>
  </si>
  <si>
    <t>液氣壓學實驗</t>
    <phoneticPr fontId="2" type="noConversion"/>
  </si>
  <si>
    <t>工程材料</t>
    <phoneticPr fontId="2" type="noConversion"/>
  </si>
  <si>
    <t>機械原理</t>
  </si>
  <si>
    <t>氣壓專技實務</t>
    <phoneticPr fontId="2" type="noConversion"/>
  </si>
  <si>
    <t>冷凍空調</t>
    <phoneticPr fontId="2" type="noConversion"/>
  </si>
  <si>
    <t>流體機械與實驗</t>
    <phoneticPr fontId="2" type="noConversion"/>
  </si>
  <si>
    <t>焊接專技實務</t>
    <phoneticPr fontId="2" type="noConversion"/>
  </si>
  <si>
    <t>吊掛起重操作專技實務</t>
    <phoneticPr fontId="2" type="noConversion"/>
  </si>
  <si>
    <t>輕型載具專技實務</t>
    <phoneticPr fontId="2" type="noConversion"/>
  </si>
  <si>
    <t>重負載機具專技實務</t>
    <phoneticPr fontId="2" type="noConversion"/>
  </si>
  <si>
    <t>車輛底盤專技實務</t>
    <phoneticPr fontId="2" type="noConversion"/>
  </si>
  <si>
    <t>車輛修護專技實務</t>
    <phoneticPr fontId="2" type="noConversion"/>
  </si>
  <si>
    <t>車輛引擎專技實務</t>
    <phoneticPr fontId="2" type="noConversion"/>
  </si>
  <si>
    <t>車輛動力系統</t>
    <phoneticPr fontId="2" type="noConversion"/>
  </si>
  <si>
    <t>材料力學</t>
  </si>
  <si>
    <t>二專畢業基準</t>
    <phoneticPr fontId="2" type="noConversion"/>
  </si>
  <si>
    <t>中文閱讀與書寫 I Ⅱ</t>
    <phoneticPr fontId="7" type="noConversion"/>
  </si>
  <si>
    <t>應用文</t>
    <phoneticPr fontId="7" type="noConversion"/>
  </si>
  <si>
    <t>英文閱讀與寫作 I Ⅱ</t>
    <phoneticPr fontId="7" type="noConversion"/>
  </si>
  <si>
    <t>英語聽講</t>
    <phoneticPr fontId="7" type="noConversion"/>
  </si>
  <si>
    <t>體育 I Ⅱ</t>
    <phoneticPr fontId="2" type="noConversion"/>
  </si>
  <si>
    <r>
      <t>新設課程</t>
    </r>
    <r>
      <rPr>
        <sz val="12"/>
        <rFont val="Wingdings"/>
        <charset val="2"/>
      </rPr>
      <t>ü</t>
    </r>
    <phoneticPr fontId="7" type="noConversion"/>
  </si>
  <si>
    <t>學分</t>
    <phoneticPr fontId="7" type="noConversion"/>
  </si>
  <si>
    <r>
      <t>通識/共同選修小計</t>
    </r>
    <r>
      <rPr>
        <b/>
        <vertAlign val="superscript"/>
        <sz val="13"/>
        <color indexed="8"/>
        <rFont val="微軟正黑體"/>
        <family val="2"/>
        <charset val="136"/>
      </rPr>
      <t>2</t>
    </r>
    <phoneticPr fontId="2" type="noConversion"/>
  </si>
  <si>
    <t>重機械操作專技實務</t>
    <phoneticPr fontId="2" type="noConversion"/>
  </si>
  <si>
    <t>計算機應用</t>
    <phoneticPr fontId="2" type="noConversion"/>
  </si>
  <si>
    <t>液壓控制實務</t>
    <phoneticPr fontId="7" type="noConversion"/>
  </si>
  <si>
    <t>堆高機操作專技實務</t>
    <phoneticPr fontId="7" type="noConversion"/>
  </si>
  <si>
    <t>計算機程式設計</t>
    <phoneticPr fontId="2" type="noConversion"/>
  </si>
  <si>
    <t>機械加工實作</t>
    <phoneticPr fontId="7" type="noConversion"/>
  </si>
  <si>
    <t>動力機械操作與修護專技實務</t>
    <phoneticPr fontId="2" type="noConversion"/>
  </si>
  <si>
    <t>農業機械修護專技實務</t>
    <phoneticPr fontId="2" type="noConversion"/>
  </si>
  <si>
    <t>農業機械操作專技實務</t>
    <phoneticPr fontId="2" type="noConversion"/>
  </si>
  <si>
    <t>車輛運動力學</t>
    <phoneticPr fontId="2" type="noConversion"/>
  </si>
  <si>
    <r>
      <t>通識/共同必修小計</t>
    </r>
    <r>
      <rPr>
        <b/>
        <vertAlign val="superscript"/>
        <sz val="13"/>
        <color indexed="8"/>
        <rFont val="微軟正黑體"/>
        <family val="2"/>
        <charset val="136"/>
      </rPr>
      <t>1</t>
    </r>
    <phoneticPr fontId="2" type="noConversion"/>
  </si>
  <si>
    <r>
      <t>專業必修科目小計</t>
    </r>
    <r>
      <rPr>
        <b/>
        <vertAlign val="superscript"/>
        <sz val="13"/>
        <color indexed="8"/>
        <rFont val="微軟正黑體"/>
        <family val="2"/>
        <charset val="136"/>
      </rPr>
      <t>3</t>
    </r>
    <phoneticPr fontId="2" type="noConversion"/>
  </si>
  <si>
    <t>專業必修</t>
    <phoneticPr fontId="7" type="noConversion"/>
  </si>
  <si>
    <t>起重機械作業管理</t>
    <phoneticPr fontId="2" type="noConversion"/>
  </si>
  <si>
    <t>畢業學分數</t>
    <phoneticPr fontId="2" type="noConversion"/>
  </si>
  <si>
    <r>
      <t>專業選修科目小計</t>
    </r>
    <r>
      <rPr>
        <b/>
        <vertAlign val="superscript"/>
        <sz val="13"/>
        <color indexed="8"/>
        <rFont val="微軟正黑體"/>
        <family val="2"/>
        <charset val="136"/>
      </rPr>
      <t>4</t>
    </r>
    <phoneticPr fontId="2" type="noConversion"/>
  </si>
  <si>
    <t>微積分 II</t>
    <phoneticPr fontId="7" type="noConversion"/>
  </si>
  <si>
    <t>多元通識</t>
    <phoneticPr fontId="2" type="noConversion"/>
  </si>
  <si>
    <t>通識選修</t>
    <phoneticPr fontId="2" type="noConversion"/>
  </si>
  <si>
    <t>專業選修</t>
    <phoneticPr fontId="7" type="noConversion"/>
  </si>
  <si>
    <t>微積分 I</t>
    <phoneticPr fontId="7" type="noConversion"/>
  </si>
  <si>
    <t>職場英文</t>
    <phoneticPr fontId="2" type="noConversion"/>
  </si>
  <si>
    <t>1.畢業總學分80 學分含以上，其中包含共同必修科目14學分、通識選修科目8學分、專業必修科目15學分、專業選修科目至少43學分含以上。
2.專業選修課程得至本校其他科系修習學分或微學分課程，以最高不超過6學分為原則。
3.二年制專科夜間部學生每學期修課學分數限制8-28學分，得於寒暑期開設課程。</t>
    <phoneticPr fontId="7" type="noConversion"/>
  </si>
  <si>
    <t>車輛綜合實務</t>
    <phoneticPr fontId="2" type="noConversion"/>
  </si>
  <si>
    <r>
      <rPr>
        <b/>
        <sz val="20"/>
        <color indexed="8"/>
        <rFont val="微軟正黑體"/>
        <family val="2"/>
        <charset val="136"/>
      </rPr>
      <t xml:space="preserve">107學年度二年制專科夜間動力機械科課程科目表 </t>
    </r>
    <r>
      <rPr>
        <b/>
        <sz val="18"/>
        <color indexed="8"/>
        <rFont val="微軟正黑體"/>
        <family val="2"/>
        <charset val="136"/>
      </rPr>
      <t xml:space="preserve">    107.7.19 修訂</t>
    </r>
    <phoneticPr fontId="2" type="noConversion"/>
  </si>
  <si>
    <t>起重機操作專技實務</t>
    <phoneticPr fontId="2" type="noConversion"/>
  </si>
  <si>
    <t>動力機械概論</t>
    <phoneticPr fontId="2" type="noConversion"/>
  </si>
  <si>
    <t>職業安全概論</t>
    <phoneticPr fontId="7" type="noConversion"/>
  </si>
  <si>
    <t>電機學與實驗</t>
    <phoneticPr fontId="2" type="noConversion"/>
  </si>
  <si>
    <t>機械製圖專技實務</t>
    <phoneticPr fontId="2" type="noConversion"/>
  </si>
  <si>
    <t>精密量測</t>
    <phoneticPr fontId="2" type="noConversion"/>
  </si>
  <si>
    <t>可程式設計專技實務</t>
    <phoneticPr fontId="2" type="noConversion"/>
  </si>
  <si>
    <t>機電整合與實驗</t>
    <phoneticPr fontId="2" type="noConversion"/>
  </si>
  <si>
    <t>自動化概論</t>
    <phoneticPr fontId="2" type="noConversion"/>
  </si>
  <si>
    <t>工業安全衛生管理</t>
    <phoneticPr fontId="2" type="noConversion"/>
  </si>
  <si>
    <t>時數</t>
    <phoneticPr fontId="7" type="noConversion"/>
  </si>
  <si>
    <t>電腦輔助繪圖</t>
    <phoneticPr fontId="2" type="noConversion"/>
  </si>
  <si>
    <t>熱機學與實驗</t>
    <phoneticPr fontId="2" type="noConversion"/>
  </si>
  <si>
    <t>感測與量測實務</t>
    <phoneticPr fontId="2" type="noConversion"/>
  </si>
  <si>
    <t>油壓專技實務</t>
    <phoneticPr fontId="2" type="noConversion"/>
  </si>
  <si>
    <t>能源系統與應用</t>
    <phoneticPr fontId="2" type="noConversion"/>
  </si>
  <si>
    <t>製造學與程序規劃</t>
    <phoneticPr fontId="7" type="noConversion"/>
  </si>
  <si>
    <t>冷凍空調專技實務</t>
    <phoneticPr fontId="2" type="noConversion"/>
  </si>
  <si>
    <t>機構學</t>
    <phoneticPr fontId="7" type="noConversion"/>
  </si>
  <si>
    <t>自動控制</t>
    <phoneticPr fontId="2" type="noConversion"/>
  </si>
  <si>
    <t>車輛學</t>
    <phoneticPr fontId="7" type="noConversion"/>
  </si>
  <si>
    <t>電工學</t>
    <phoneticPr fontId="7" type="noConversion"/>
  </si>
  <si>
    <t>應用電子學</t>
    <phoneticPr fontId="2" type="noConversion"/>
  </si>
  <si>
    <t>應用力學</t>
    <phoneticPr fontId="7" type="noConversion"/>
  </si>
  <si>
    <t>內燃機</t>
    <phoneticPr fontId="2" type="noConversion"/>
  </si>
  <si>
    <t>電機機械</t>
    <phoneticPr fontId="7" type="noConversion"/>
  </si>
  <si>
    <r>
      <t>107學年度二年制專科</t>
    </r>
    <r>
      <rPr>
        <b/>
        <sz val="18"/>
        <color indexed="10"/>
        <rFont val="微軟正黑體"/>
        <family val="2"/>
        <charset val="136"/>
      </rPr>
      <t>夜間部</t>
    </r>
    <r>
      <rPr>
        <b/>
        <sz val="18"/>
        <color indexed="12"/>
        <rFont val="微軟正黑體"/>
        <family val="2"/>
        <charset val="136"/>
      </rPr>
      <t>園藝暨景觀科</t>
    </r>
    <r>
      <rPr>
        <b/>
        <sz val="18"/>
        <rFont val="微軟正黑體"/>
        <family val="2"/>
        <charset val="136"/>
      </rPr>
      <t xml:space="preserve">課程科目表 </t>
    </r>
    <phoneticPr fontId="2" type="noConversion"/>
  </si>
  <si>
    <t>民國107年5月28日106學年第2學期第6次科務暨科教評會議通過
民國107年6月5日校課程委員會議通過</t>
    <phoneticPr fontId="2" type="noConversion"/>
  </si>
  <si>
    <t>科目類別</t>
  </si>
  <si>
    <t>學分數</t>
    <phoneticPr fontId="2" type="noConversion"/>
  </si>
  <si>
    <t>時數</t>
  </si>
  <si>
    <t>實習</t>
  </si>
  <si>
    <t>共同／通識必修</t>
  </si>
  <si>
    <t>中文閱讀與書寫 I Ⅱ</t>
    <phoneticPr fontId="2" type="noConversion"/>
  </si>
  <si>
    <t>中文閱讀與書寫 I Ⅱ</t>
    <phoneticPr fontId="2" type="noConversion"/>
  </si>
  <si>
    <t>應用文</t>
    <phoneticPr fontId="2" type="noConversion"/>
  </si>
  <si>
    <t>英文閱讀與寫作 I Ⅱ</t>
    <phoneticPr fontId="2" type="noConversion"/>
  </si>
  <si>
    <t>英語聽講</t>
    <phoneticPr fontId="2" type="noConversion"/>
  </si>
  <si>
    <t>英語聽講</t>
    <phoneticPr fontId="2" type="noConversion"/>
  </si>
  <si>
    <r>
      <t>體育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phoneticPr fontId="2" type="noConversion"/>
  </si>
  <si>
    <t>共同／通識必修小計</t>
    <phoneticPr fontId="2" type="noConversion"/>
  </si>
  <si>
    <t>多元通識</t>
    <phoneticPr fontId="2" type="noConversion"/>
  </si>
  <si>
    <t>共同／通識選修小計</t>
    <phoneticPr fontId="2" type="noConversion"/>
  </si>
  <si>
    <t>專業基
礎科目</t>
    <phoneticPr fontId="2" type="noConversion"/>
  </si>
  <si>
    <t>普通化學</t>
    <phoneticPr fontId="2" type="noConversion"/>
  </si>
  <si>
    <t>普通植物學</t>
    <phoneticPr fontId="2" type="noConversion"/>
  </si>
  <si>
    <t>園藝學原理</t>
    <phoneticPr fontId="2" type="noConversion"/>
  </si>
  <si>
    <t>土壤學</t>
    <phoneticPr fontId="2" type="noConversion"/>
  </si>
  <si>
    <t>植物生理學</t>
    <phoneticPr fontId="2" type="noConversion"/>
  </si>
  <si>
    <t>植物繁殖學</t>
    <phoneticPr fontId="2" type="noConversion"/>
  </si>
  <si>
    <t>植物保護學</t>
    <phoneticPr fontId="2" type="noConversion"/>
  </si>
  <si>
    <t>園藝作物育種學</t>
    <phoneticPr fontId="2" type="noConversion"/>
  </si>
  <si>
    <t>園藝技術一</t>
  </si>
  <si>
    <t>園藝技術二</t>
  </si>
  <si>
    <t>專業核心科目</t>
    <phoneticPr fontId="2" type="noConversion"/>
  </si>
  <si>
    <t>植物營養學</t>
    <phoneticPr fontId="2" type="noConversion"/>
  </si>
  <si>
    <t>植物營養學</t>
    <phoneticPr fontId="2" type="noConversion"/>
  </si>
  <si>
    <t>果樹學</t>
    <phoneticPr fontId="2" type="noConversion"/>
  </si>
  <si>
    <t>花卉學</t>
    <phoneticPr fontId="2" type="noConversion"/>
  </si>
  <si>
    <t>蔬菜學</t>
    <phoneticPr fontId="2" type="noConversion"/>
  </si>
  <si>
    <t>造園學</t>
    <phoneticPr fontId="2" type="noConversion"/>
  </si>
  <si>
    <t>園產品採收後處理及加工</t>
    <phoneticPr fontId="2" type="noConversion"/>
  </si>
  <si>
    <r>
      <t>專業必修科目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小計</t>
    </r>
    <r>
      <rPr>
        <vertAlign val="superscript"/>
        <sz val="12"/>
        <color indexed="12"/>
        <rFont val="Times New Roman"/>
        <family val="1"/>
      </rPr>
      <t>3</t>
    </r>
    <phoneticPr fontId="2" type="noConversion"/>
  </si>
  <si>
    <t>校訂專業選修</t>
    <phoneticPr fontId="2" type="noConversion"/>
  </si>
  <si>
    <t>休閒農業</t>
  </si>
  <si>
    <t>邏輯與程式設計應用</t>
    <phoneticPr fontId="2" type="noConversion"/>
  </si>
  <si>
    <t>專業外語</t>
    <phoneticPr fontId="2" type="noConversion"/>
  </si>
  <si>
    <t>果樹學各論</t>
  </si>
  <si>
    <t>組織培養</t>
  </si>
  <si>
    <t>花卉學各論</t>
  </si>
  <si>
    <t>有機農業</t>
  </si>
  <si>
    <t>農業行銷管理</t>
    <phoneticPr fontId="2" type="noConversion"/>
  </si>
  <si>
    <t>蔬菜學各論</t>
  </si>
  <si>
    <t>飲料作物</t>
  </si>
  <si>
    <t>茶作學</t>
  </si>
  <si>
    <t>製茶學</t>
  </si>
  <si>
    <t>咖啡學</t>
  </si>
  <si>
    <t>咖啡烘培與利用</t>
  </si>
  <si>
    <t>坡地農場規劃</t>
    <phoneticPr fontId="2" type="noConversion"/>
  </si>
  <si>
    <t>作物學</t>
  </si>
  <si>
    <t>生物統計學</t>
  </si>
  <si>
    <t>蘭花栽培</t>
  </si>
  <si>
    <t>香草植物</t>
  </si>
  <si>
    <t>灌溉與排水</t>
  </si>
  <si>
    <t>肥料學</t>
  </si>
  <si>
    <t>景觀植物材料</t>
  </si>
  <si>
    <t>植栽設計</t>
  </si>
  <si>
    <t>專題實務</t>
    <phoneticPr fontId="2" type="noConversion"/>
  </si>
  <si>
    <t>造園設計與實習</t>
  </si>
  <si>
    <t>園產加工品開發</t>
  </si>
  <si>
    <t>基本設計</t>
  </si>
  <si>
    <t xml:space="preserve">景觀設計I </t>
    <phoneticPr fontId="2" type="noConversion"/>
  </si>
  <si>
    <t>苗圃學</t>
    <phoneticPr fontId="2" type="noConversion"/>
  </si>
  <si>
    <t>景觀草本植物</t>
    <phoneticPr fontId="2" type="noConversion"/>
  </si>
  <si>
    <t>觀葉植物</t>
    <phoneticPr fontId="2" type="noConversion"/>
  </si>
  <si>
    <t>園藝療法</t>
    <phoneticPr fontId="2" type="noConversion"/>
  </si>
  <si>
    <t>休閒民宿經營管理</t>
    <phoneticPr fontId="2" type="noConversion"/>
  </si>
  <si>
    <t>農業政策與法規</t>
    <phoneticPr fontId="2" type="noConversion"/>
  </si>
  <si>
    <t>景觀圖學</t>
    <phoneticPr fontId="2" type="noConversion"/>
  </si>
  <si>
    <t>景觀生態學</t>
    <phoneticPr fontId="2" type="noConversion"/>
  </si>
  <si>
    <t>景觀表現法</t>
    <phoneticPr fontId="2" type="noConversion"/>
  </si>
  <si>
    <t>景觀維護與管理</t>
    <phoneticPr fontId="2" type="noConversion"/>
  </si>
  <si>
    <t>景觀設計元素</t>
    <phoneticPr fontId="2" type="noConversion"/>
  </si>
  <si>
    <t>基地/敷地計畫</t>
    <phoneticPr fontId="2" type="noConversion"/>
  </si>
  <si>
    <t>休閒遊憩概論</t>
    <phoneticPr fontId="2" type="noConversion"/>
  </si>
  <si>
    <t>景觀法規</t>
    <phoneticPr fontId="2" type="noConversion"/>
  </si>
  <si>
    <t>景觀設計Ⅱ</t>
    <phoneticPr fontId="2" type="noConversion"/>
  </si>
  <si>
    <t>電腦輔助設計</t>
    <phoneticPr fontId="2" type="noConversion"/>
  </si>
  <si>
    <r>
      <t>專業選修科目小計</t>
    </r>
    <r>
      <rPr>
        <vertAlign val="superscript"/>
        <sz val="10"/>
        <rFont val="標楷體"/>
        <family val="4"/>
        <charset val="136"/>
      </rPr>
      <t>4</t>
    </r>
    <phoneticPr fontId="2" type="noConversion"/>
  </si>
  <si>
    <t>夜二專畢業基準</t>
    <phoneticPr fontId="2" type="noConversion"/>
  </si>
  <si>
    <t>1畢業學分數</t>
    <phoneticPr fontId="2" type="noConversion"/>
  </si>
  <si>
    <r>
      <t>總學分</t>
    </r>
    <r>
      <rPr>
        <u/>
        <sz val="12"/>
        <color indexed="10"/>
        <rFont val="微軟正黑體"/>
        <family val="2"/>
        <charset val="136"/>
      </rPr>
      <t xml:space="preserve">80 </t>
    </r>
    <r>
      <rPr>
        <sz val="12"/>
        <color indexed="8"/>
        <rFont val="微軟正黑體"/>
        <family val="2"/>
        <charset val="136"/>
      </rPr>
      <t>學分，含共同必修</t>
    </r>
    <r>
      <rPr>
        <u/>
        <sz val="12"/>
        <color indexed="10"/>
        <rFont val="微軟正黑體"/>
        <family val="2"/>
        <charset val="136"/>
      </rPr>
      <t xml:space="preserve">  14   </t>
    </r>
    <r>
      <rPr>
        <sz val="12"/>
        <color indexed="8"/>
        <rFont val="微軟正黑體"/>
        <family val="2"/>
        <charset val="136"/>
      </rPr>
      <t>學分、專業必修</t>
    </r>
    <r>
      <rPr>
        <u/>
        <sz val="12"/>
        <color indexed="10"/>
        <rFont val="微軟正黑體"/>
        <family val="2"/>
        <charset val="136"/>
      </rPr>
      <t xml:space="preserve">  45  </t>
    </r>
    <r>
      <rPr>
        <sz val="12"/>
        <color indexed="8"/>
        <rFont val="微軟正黑體"/>
        <family val="2"/>
        <charset val="136"/>
      </rPr>
      <t>學分(含專業基礎、專業核心、專業必修)、專業選修至少</t>
    </r>
    <r>
      <rPr>
        <u/>
        <sz val="12"/>
        <color indexed="10"/>
        <rFont val="微軟正黑體"/>
        <family val="2"/>
        <charset val="136"/>
      </rPr>
      <t xml:space="preserve">  13    </t>
    </r>
    <r>
      <rPr>
        <sz val="12"/>
        <color indexed="8"/>
        <rFont val="微軟正黑體"/>
        <family val="2"/>
        <charset val="136"/>
      </rPr>
      <t>學分。</t>
    </r>
    <phoneticPr fontId="2" type="noConversion"/>
  </si>
  <si>
    <t>2多元通識選修</t>
    <phoneticPr fontId="2" type="noConversion"/>
  </si>
  <si>
    <t>通識選修8學分。</t>
    <phoneticPr fontId="2" type="noConversion"/>
  </si>
  <si>
    <r>
      <t>107學年度二年制專科夜間</t>
    </r>
    <r>
      <rPr>
        <b/>
        <sz val="18"/>
        <color indexed="12"/>
        <rFont val="微軟正黑體"/>
        <family val="2"/>
        <charset val="136"/>
      </rPr>
      <t>資訊管理科</t>
    </r>
    <r>
      <rPr>
        <b/>
        <sz val="18"/>
        <rFont val="微軟正黑體"/>
        <family val="2"/>
        <charset val="136"/>
      </rPr>
      <t>課程科目表</t>
    </r>
    <phoneticPr fontId="2" type="noConversion"/>
  </si>
  <si>
    <t xml:space="preserve">民國107年6月5日校課程委員會通   </t>
    <phoneticPr fontId="2" type="noConversion"/>
  </si>
  <si>
    <t>民國106年12月07日科務會議通過</t>
    <phoneticPr fontId="2" type="noConversion"/>
  </si>
  <si>
    <t>類別</t>
    <phoneticPr fontId="2" type="noConversion"/>
  </si>
  <si>
    <r>
      <t>新設課程</t>
    </r>
    <r>
      <rPr>
        <sz val="12"/>
        <rFont val="Wingdings"/>
        <charset val="2"/>
      </rPr>
      <t>ü</t>
    </r>
    <phoneticPr fontId="2" type="noConversion"/>
  </si>
  <si>
    <t>學分</t>
    <phoneticPr fontId="2" type="noConversion"/>
  </si>
  <si>
    <t>備註</t>
    <phoneticPr fontId="41" type="noConversion"/>
  </si>
  <si>
    <t>共同必修</t>
    <phoneticPr fontId="2" type="noConversion"/>
  </si>
  <si>
    <t>應用文</t>
    <phoneticPr fontId="2" type="noConversion"/>
  </si>
  <si>
    <t>體育 I Ⅱ</t>
    <phoneticPr fontId="2" type="noConversion"/>
  </si>
  <si>
    <t>通識/共同必修小計</t>
    <phoneticPr fontId="2" type="noConversion"/>
  </si>
  <si>
    <t>多元通識</t>
    <phoneticPr fontId="2" type="noConversion"/>
  </si>
  <si>
    <t>通識/共同選修小計</t>
    <phoneticPr fontId="2" type="noConversion"/>
  </si>
  <si>
    <t>專業必修</t>
    <phoneticPr fontId="2" type="noConversion"/>
  </si>
  <si>
    <t>計算機概論</t>
    <phoneticPr fontId="2" type="noConversion"/>
  </si>
  <si>
    <t>資訊管理導論</t>
    <phoneticPr fontId="2" type="noConversion"/>
  </si>
  <si>
    <t>企業管理概論</t>
  </si>
  <si>
    <t>電腦網路概論</t>
  </si>
  <si>
    <t>專業證照輔導</t>
    <phoneticPr fontId="41" type="noConversion"/>
  </si>
  <si>
    <r>
      <t>程式設計</t>
    </r>
    <r>
      <rPr>
        <strike/>
        <sz val="12"/>
        <color indexed="10"/>
        <rFont val="標楷體"/>
        <family val="4"/>
        <charset val="136"/>
      </rPr>
      <t/>
    </r>
    <phoneticPr fontId="2" type="noConversion"/>
  </si>
  <si>
    <t xml:space="preserve"> </t>
    <phoneticPr fontId="41" type="noConversion"/>
  </si>
  <si>
    <t>專業證照輔導</t>
    <phoneticPr fontId="41" type="noConversion"/>
  </si>
  <si>
    <r>
      <t>經濟學</t>
    </r>
    <r>
      <rPr>
        <strike/>
        <sz val="12"/>
        <color indexed="10"/>
        <rFont val="標楷體"/>
        <family val="4"/>
        <charset val="136"/>
      </rPr>
      <t/>
    </r>
    <phoneticPr fontId="2" type="noConversion"/>
  </si>
  <si>
    <t>電子商務</t>
  </si>
  <si>
    <t>資料庫管理系統</t>
  </si>
  <si>
    <t>互動式網頁設計</t>
    <phoneticPr fontId="2" type="noConversion"/>
  </si>
  <si>
    <t>資料結構</t>
    <phoneticPr fontId="2" type="noConversion"/>
  </si>
  <si>
    <t>企業資源規劃</t>
    <phoneticPr fontId="2" type="noConversion"/>
  </si>
  <si>
    <t>統計學</t>
    <phoneticPr fontId="2" type="noConversion"/>
  </si>
  <si>
    <t>系統分析與設計</t>
    <phoneticPr fontId="2" type="noConversion"/>
  </si>
  <si>
    <t>專業必修科目小計</t>
    <phoneticPr fontId="2" type="noConversion"/>
  </si>
  <si>
    <t>Python程式設計</t>
    <phoneticPr fontId="41" type="noConversion"/>
  </si>
  <si>
    <t>ü</t>
    <phoneticPr fontId="41" type="noConversion"/>
  </si>
  <si>
    <t>資料探勘與大數據分析</t>
    <phoneticPr fontId="41" type="noConversion"/>
  </si>
  <si>
    <t>ü</t>
    <phoneticPr fontId="41" type="noConversion"/>
  </si>
  <si>
    <t>人因設計概論</t>
    <phoneticPr fontId="2" type="noConversion"/>
  </si>
  <si>
    <t>內容管理系統模組開發</t>
    <phoneticPr fontId="2" type="noConversion"/>
  </si>
  <si>
    <t>App應用程式開發</t>
    <phoneticPr fontId="2" type="noConversion"/>
  </si>
  <si>
    <t>作業管理</t>
    <phoneticPr fontId="2" type="noConversion"/>
  </si>
  <si>
    <t>人工智慧</t>
    <phoneticPr fontId="41" type="noConversion"/>
  </si>
  <si>
    <t>ü</t>
    <phoneticPr fontId="41" type="noConversion"/>
  </si>
  <si>
    <t>多媒體導論</t>
    <phoneticPr fontId="2" type="noConversion"/>
  </si>
  <si>
    <t>專案管理</t>
    <phoneticPr fontId="2" type="noConversion"/>
  </si>
  <si>
    <t>企業倫理</t>
    <phoneticPr fontId="2" type="noConversion"/>
  </si>
  <si>
    <t>資料處理實務</t>
    <phoneticPr fontId="2" type="noConversion"/>
  </si>
  <si>
    <t>視窗式電腦語言</t>
    <phoneticPr fontId="2" type="noConversion"/>
  </si>
  <si>
    <t>電腦硬體維修(初階)</t>
    <phoneticPr fontId="2" type="noConversion"/>
  </si>
  <si>
    <t>專業證照輔導</t>
    <phoneticPr fontId="41" type="noConversion"/>
  </si>
  <si>
    <t>電腦軟體應用(初階)</t>
    <phoneticPr fontId="2" type="noConversion"/>
  </si>
  <si>
    <t>專業證照輔導</t>
    <phoneticPr fontId="41" type="noConversion"/>
  </si>
  <si>
    <t>內容管理系統建置與規劃</t>
    <phoneticPr fontId="2" type="noConversion"/>
  </si>
  <si>
    <t>顧客關係管理</t>
    <phoneticPr fontId="2" type="noConversion"/>
  </si>
  <si>
    <t>組織行為學</t>
    <phoneticPr fontId="2" type="noConversion"/>
  </si>
  <si>
    <t>電子商務系統建置</t>
    <phoneticPr fontId="2" type="noConversion"/>
  </si>
  <si>
    <t>電腦硬體維修(進階)</t>
    <phoneticPr fontId="2" type="noConversion"/>
  </si>
  <si>
    <t>電腦軟體應用(進階)</t>
    <phoneticPr fontId="2" type="noConversion"/>
  </si>
  <si>
    <t>專業證照輔導</t>
    <phoneticPr fontId="41" type="noConversion"/>
  </si>
  <si>
    <t>作業系統原理與實務</t>
    <phoneticPr fontId="2" type="noConversion"/>
  </si>
  <si>
    <t>多媒體編輯製作</t>
    <phoneticPr fontId="2" type="noConversion"/>
  </si>
  <si>
    <t>供應鏈管理</t>
    <phoneticPr fontId="2" type="noConversion"/>
  </si>
  <si>
    <t>消費者行為</t>
    <phoneticPr fontId="2" type="noConversion"/>
  </si>
  <si>
    <t>進階程式設計</t>
    <phoneticPr fontId="2" type="noConversion"/>
  </si>
  <si>
    <t>多媒體網頁設計</t>
    <phoneticPr fontId="2" type="noConversion"/>
  </si>
  <si>
    <t>專業證照輔導</t>
    <phoneticPr fontId="41" type="noConversion"/>
  </si>
  <si>
    <t>行銷管理</t>
    <phoneticPr fontId="2" type="noConversion"/>
  </si>
  <si>
    <t>科技英文</t>
    <phoneticPr fontId="41" type="noConversion"/>
  </si>
  <si>
    <t>網路行銷與創業</t>
    <phoneticPr fontId="2" type="noConversion"/>
  </si>
  <si>
    <t>電腦遊戲製作導論</t>
  </si>
  <si>
    <t>網路程式設計</t>
    <phoneticPr fontId="2" type="noConversion"/>
  </si>
  <si>
    <t>資訊與法律</t>
    <phoneticPr fontId="2" type="noConversion"/>
  </si>
  <si>
    <t>多媒體網路資料庫</t>
    <phoneticPr fontId="2" type="noConversion"/>
  </si>
  <si>
    <t>會計學</t>
    <phoneticPr fontId="2" type="noConversion"/>
  </si>
  <si>
    <t>服務業系統設計與作業管理</t>
    <phoneticPr fontId="2" type="noConversion"/>
  </si>
  <si>
    <t>微型創業管理</t>
    <phoneticPr fontId="2" type="noConversion"/>
  </si>
  <si>
    <t>數位影像處理</t>
    <phoneticPr fontId="2" type="noConversion"/>
  </si>
  <si>
    <t>向量插畫設計</t>
    <phoneticPr fontId="2" type="noConversion"/>
  </si>
  <si>
    <t>其他</t>
    <phoneticPr fontId="41" type="noConversion"/>
  </si>
  <si>
    <t>二專畢業基準</t>
    <phoneticPr fontId="2" type="noConversion"/>
  </si>
  <si>
    <t>畢業學分數</t>
    <phoneticPr fontId="2" type="noConversion"/>
  </si>
  <si>
    <r>
      <t>總學分80學分，含通識/共同必修</t>
    </r>
    <r>
      <rPr>
        <u/>
        <sz val="12"/>
        <rFont val="微軟正黑體"/>
        <family val="2"/>
        <charset val="136"/>
      </rPr>
      <t xml:space="preserve">14 </t>
    </r>
    <r>
      <rPr>
        <sz val="12"/>
        <rFont val="微軟正黑體"/>
        <family val="2"/>
        <charset val="136"/>
      </rPr>
      <t>學分、通識選修</t>
    </r>
    <r>
      <rPr>
        <u/>
        <sz val="12"/>
        <rFont val="微軟正黑體"/>
        <family val="2"/>
        <charset val="136"/>
      </rPr>
      <t xml:space="preserve">  8  </t>
    </r>
    <r>
      <rPr>
        <sz val="12"/>
        <rFont val="微軟正黑體"/>
        <family val="2"/>
        <charset val="136"/>
      </rPr>
      <t>學分、專業必修</t>
    </r>
    <r>
      <rPr>
        <u/>
        <sz val="12"/>
        <rFont val="微軟正黑體"/>
        <family val="2"/>
        <charset val="136"/>
      </rPr>
      <t xml:space="preserve"> 39 </t>
    </r>
    <r>
      <rPr>
        <sz val="12"/>
        <rFont val="微軟正黑體"/>
        <family val="2"/>
        <charset val="136"/>
      </rPr>
      <t>學分、專業選修至少</t>
    </r>
    <r>
      <rPr>
        <u/>
        <sz val="12"/>
        <rFont val="微軟正黑體"/>
        <family val="2"/>
        <charset val="136"/>
      </rPr>
      <t xml:space="preserve"> 19</t>
    </r>
    <r>
      <rPr>
        <sz val="12"/>
        <rFont val="微軟正黑體"/>
        <family val="2"/>
        <charset val="136"/>
      </rPr>
      <t>學分。</t>
    </r>
    <phoneticPr fontId="2" type="noConversion"/>
  </si>
  <si>
    <t>多元通識選修</t>
    <phoneticPr fontId="2" type="noConversion"/>
  </si>
  <si>
    <t>通識選修8學分</t>
    <phoneticPr fontId="2" type="noConversion"/>
  </si>
  <si>
    <t>畢業條件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</si>
</sst>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sz val="9"/>
      <name val="新細明體"/>
      <family val="1"/>
      <charset val="136"/>
    </font>
    <font>
      <sz val="12"/>
      <name val="Wingdings"/>
      <charset val="2"/>
    </font>
    <font>
      <b/>
      <vertAlign val="superscript"/>
      <sz val="13"/>
      <color indexed="8"/>
      <name val="微軟正黑體"/>
      <family val="2"/>
      <charset val="136"/>
    </font>
    <font>
      <sz val="14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20"/>
      <color indexed="8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Wingdings"/>
      <charset val="2"/>
    </font>
    <font>
      <b/>
      <sz val="13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b/>
      <sz val="18"/>
      <color indexed="10"/>
      <name val="微軟正黑體"/>
      <family val="2"/>
      <charset val="136"/>
    </font>
    <font>
      <b/>
      <sz val="18"/>
      <color indexed="12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vertAlign val="superscript"/>
      <sz val="12"/>
      <color indexed="12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vertAlign val="superscript"/>
      <sz val="10"/>
      <name val="標楷體"/>
      <family val="4"/>
      <charset val="136"/>
    </font>
    <font>
      <u/>
      <sz val="12"/>
      <color indexed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華康新特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indexed="10"/>
      <name val="微軟正黑體"/>
      <family val="2"/>
      <charset val="136"/>
    </font>
    <font>
      <strike/>
      <sz val="12"/>
      <color indexed="10"/>
      <name val="標楷體"/>
      <family val="4"/>
      <charset val="136"/>
    </font>
    <font>
      <strike/>
      <sz val="12"/>
      <name val="微軟正黑體"/>
      <family val="2"/>
      <charset val="136"/>
    </font>
    <font>
      <b/>
      <sz val="12"/>
      <name val="Wingdings"/>
      <charset val="2"/>
    </font>
    <font>
      <sz val="12"/>
      <color rgb="FF0070C0"/>
      <name val="微軟正黑體"/>
      <family val="2"/>
      <charset val="136"/>
    </font>
    <font>
      <b/>
      <sz val="10"/>
      <name val="微軟正黑體"/>
      <family val="2"/>
      <charset val="136"/>
    </font>
    <font>
      <u/>
      <sz val="12"/>
      <name val="微軟正黑體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6" fillId="0" borderId="0" xfId="2" applyFont="1" applyAlignment="1" applyProtection="1">
      <alignment vertical="center"/>
    </xf>
    <xf numFmtId="0" fontId="3" fillId="0" borderId="0" xfId="2" applyFont="1" applyFill="1" applyBorder="1" applyProtection="1">
      <alignment vertical="center"/>
    </xf>
    <xf numFmtId="0" fontId="5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Fill="1">
      <alignment vertical="center"/>
    </xf>
    <xf numFmtId="0" fontId="15" fillId="0" borderId="0" xfId="2" applyFont="1">
      <alignment vertical="center"/>
    </xf>
    <xf numFmtId="0" fontId="5" fillId="0" borderId="0" xfId="2" applyFont="1" applyFill="1">
      <alignment vertical="center"/>
    </xf>
    <xf numFmtId="0" fontId="5" fillId="2" borderId="1" xfId="2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18" fillId="0" borderId="1" xfId="2" applyFont="1" applyFill="1" applyBorder="1" applyAlignment="1">
      <alignment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 applyProtection="1">
      <alignment horizontal="justify" vertical="center" wrapText="1"/>
      <protection locked="0"/>
    </xf>
    <xf numFmtId="0" fontId="16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Fill="1" applyBorder="1" applyAlignment="1">
      <alignment horizontal="left" vertical="center" shrinkToFit="1"/>
    </xf>
    <xf numFmtId="0" fontId="19" fillId="0" borderId="1" xfId="2" applyFont="1" applyFill="1" applyBorder="1" applyAlignment="1" applyProtection="1">
      <alignment horizontal="left" vertical="center" wrapText="1"/>
      <protection locked="0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textRotation="255"/>
      <protection locked="0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>
      <alignment vertical="center"/>
    </xf>
    <xf numFmtId="0" fontId="4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Fill="1" applyBorder="1" applyAlignment="1">
      <alignment horizontal="center" vertical="center" shrinkToFit="1"/>
    </xf>
    <xf numFmtId="0" fontId="20" fillId="0" borderId="0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8" fillId="0" borderId="1" xfId="2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5" fillId="0" borderId="1" xfId="2" applyFont="1" applyFill="1" applyBorder="1">
      <alignment vertical="center"/>
    </xf>
    <xf numFmtId="0" fontId="4" fillId="0" borderId="0" xfId="2" applyFont="1" applyFill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16" fillId="5" borderId="1" xfId="2" applyFont="1" applyFill="1" applyBorder="1" applyAlignment="1" applyProtection="1">
      <alignment horizontal="center" vertical="center"/>
      <protection locked="0"/>
    </xf>
    <xf numFmtId="0" fontId="19" fillId="6" borderId="1" xfId="2" applyFont="1" applyFill="1" applyBorder="1" applyAlignment="1" applyProtection="1">
      <alignment horizontal="justify" vertical="center" wrapText="1"/>
      <protection locked="0"/>
    </xf>
    <xf numFmtId="0" fontId="4" fillId="6" borderId="1" xfId="2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left" vertical="center" shrinkToFit="1"/>
    </xf>
    <xf numFmtId="0" fontId="19" fillId="7" borderId="1" xfId="2" applyFont="1" applyFill="1" applyBorder="1" applyAlignment="1" applyProtection="1">
      <alignment horizontal="justify" vertical="center" wrapText="1"/>
      <protection locked="0"/>
    </xf>
    <xf numFmtId="0" fontId="16" fillId="7" borderId="1" xfId="2" applyFont="1" applyFill="1" applyBorder="1" applyAlignment="1" applyProtection="1">
      <alignment horizontal="center" vertical="center" wrapText="1"/>
      <protection locked="0"/>
    </xf>
    <xf numFmtId="0" fontId="16" fillId="7" borderId="1" xfId="1" applyNumberFormat="1" applyFont="1" applyFill="1" applyBorder="1" applyAlignment="1">
      <alignment horizontal="center" vertical="center" shrinkToFit="1"/>
    </xf>
    <xf numFmtId="0" fontId="16" fillId="7" borderId="1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left" vertical="center" shrinkToFit="1"/>
    </xf>
    <xf numFmtId="0" fontId="16" fillId="8" borderId="1" xfId="1" applyNumberFormat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Alignment="1">
      <alignment horizontal="center" vertical="center" shrinkToFit="1"/>
    </xf>
    <xf numFmtId="0" fontId="5" fillId="7" borderId="1" xfId="2" applyFont="1" applyFill="1" applyBorder="1">
      <alignment vertical="center"/>
    </xf>
    <xf numFmtId="0" fontId="4" fillId="7" borderId="1" xfId="2" applyFont="1" applyFill="1" applyBorder="1">
      <alignment vertical="center"/>
    </xf>
    <xf numFmtId="0" fontId="16" fillId="9" borderId="1" xfId="2" applyFont="1" applyFill="1" applyBorder="1" applyAlignment="1">
      <alignment horizontal="center" vertical="center"/>
    </xf>
    <xf numFmtId="0" fontId="4" fillId="9" borderId="1" xfId="2" applyFont="1" applyFill="1" applyBorder="1">
      <alignment vertical="center"/>
    </xf>
    <xf numFmtId="0" fontId="16" fillId="9" borderId="1" xfId="2" applyFont="1" applyFill="1" applyBorder="1" applyAlignment="1" applyProtection="1">
      <alignment horizontal="center" vertical="center" wrapText="1"/>
      <protection locked="0"/>
    </xf>
    <xf numFmtId="0" fontId="5" fillId="8" borderId="1" xfId="2" applyFont="1" applyFill="1" applyBorder="1">
      <alignment vertical="center"/>
    </xf>
    <xf numFmtId="0" fontId="19" fillId="8" borderId="1" xfId="2" applyFont="1" applyFill="1" applyBorder="1" applyAlignment="1" applyProtection="1">
      <alignment horizontal="left" vertical="center" wrapText="1"/>
      <protection locked="0"/>
    </xf>
    <xf numFmtId="0" fontId="16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8" borderId="1" xfId="2" applyFont="1" applyFill="1" applyBorder="1" applyAlignment="1" applyProtection="1">
      <alignment horizontal="justify" vertical="center" wrapText="1"/>
      <protection locked="0"/>
    </xf>
    <xf numFmtId="0" fontId="16" fillId="6" borderId="1" xfId="1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6" borderId="1" xfId="2" applyFont="1" applyFill="1" applyBorder="1" applyAlignment="1" applyProtection="1">
      <alignment horizontal="center" vertical="center" wrapText="1"/>
      <protection locked="0"/>
    </xf>
    <xf numFmtId="0" fontId="19" fillId="6" borderId="1" xfId="1" applyFont="1" applyFill="1" applyBorder="1" applyAlignment="1">
      <alignment horizontal="left" vertical="center" shrinkToFit="1"/>
    </xf>
    <xf numFmtId="0" fontId="16" fillId="6" borderId="1" xfId="1" applyNumberFormat="1" applyFont="1" applyFill="1" applyBorder="1" applyAlignment="1">
      <alignment horizontal="center" vertical="center" shrinkToFit="1"/>
    </xf>
    <xf numFmtId="0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2" applyFont="1" applyFill="1" applyBorder="1" applyAlignment="1">
      <alignment horizontal="center" vertical="center"/>
    </xf>
    <xf numFmtId="0" fontId="19" fillId="10" borderId="1" xfId="2" applyFont="1" applyFill="1" applyBorder="1" applyAlignment="1" applyProtection="1">
      <alignment horizontal="justify" vertical="center" wrapText="1"/>
      <protection locked="0"/>
    </xf>
    <xf numFmtId="0" fontId="16" fillId="10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10" borderId="1" xfId="1" applyFont="1" applyFill="1" applyBorder="1" applyAlignment="1">
      <alignment horizontal="center" vertical="center" wrapText="1"/>
    </xf>
    <xf numFmtId="0" fontId="19" fillId="10" borderId="1" xfId="2" applyFont="1" applyFill="1" applyBorder="1" applyAlignment="1" applyProtection="1">
      <alignment horizontal="left" vertical="center" wrapText="1"/>
      <protection locked="0"/>
    </xf>
    <xf numFmtId="0" fontId="19" fillId="10" borderId="1" xfId="1" applyFont="1" applyFill="1" applyBorder="1" applyAlignment="1">
      <alignment horizontal="left" vertical="center" shrinkToFit="1"/>
    </xf>
    <xf numFmtId="0" fontId="16" fillId="10" borderId="1" xfId="1" applyNumberFormat="1" applyFont="1" applyFill="1" applyBorder="1" applyAlignment="1">
      <alignment horizontal="center" vertical="center" shrinkToFit="1"/>
    </xf>
    <xf numFmtId="0" fontId="19" fillId="11" borderId="1" xfId="1" applyFont="1" applyFill="1" applyBorder="1" applyAlignment="1">
      <alignment horizontal="left" vertical="center" shrinkToFit="1"/>
    </xf>
    <xf numFmtId="0" fontId="16" fillId="11" borderId="1" xfId="1" applyNumberFormat="1" applyFont="1" applyFill="1" applyBorder="1" applyAlignment="1">
      <alignment horizontal="center" vertical="center" shrinkToFit="1"/>
    </xf>
    <xf numFmtId="0" fontId="16" fillId="11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255" wrapText="1"/>
    </xf>
    <xf numFmtId="0" fontId="25" fillId="13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5" fillId="0" borderId="0" xfId="3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/>
    </xf>
    <xf numFmtId="0" fontId="27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 indent="2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0" fontId="5" fillId="14" borderId="15" xfId="0" applyFont="1" applyFill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14" borderId="17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0" fontId="4" fillId="0" borderId="0" xfId="0" applyFont="1">
      <alignment vertical="center"/>
    </xf>
    <xf numFmtId="0" fontId="4" fillId="12" borderId="1" xfId="0" applyFont="1" applyFill="1" applyBorder="1">
      <alignment vertical="center"/>
    </xf>
    <xf numFmtId="0" fontId="42" fillId="14" borderId="1" xfId="0" applyFont="1" applyFill="1" applyBorder="1" applyAlignment="1">
      <alignment horizontal="center" vertical="center"/>
    </xf>
    <xf numFmtId="0" fontId="42" fillId="14" borderId="3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textRotation="255" wrapText="1"/>
    </xf>
    <xf numFmtId="0" fontId="5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19" xfId="0" applyFont="1" applyFill="1" applyBorder="1" applyAlignment="1" applyProtection="1">
      <alignment vertical="center" textRotation="255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45" fillId="12" borderId="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vertical="center" textRotation="255"/>
      <protection locked="0"/>
    </xf>
    <xf numFmtId="0" fontId="4" fillId="0" borderId="1" xfId="0" applyFont="1" applyFill="1" applyBorder="1">
      <alignment vertical="center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left" vertical="center" wrapText="1"/>
      <protection locked="0"/>
    </xf>
    <xf numFmtId="0" fontId="15" fillId="12" borderId="3" xfId="0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6" fillId="0" borderId="17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12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>
      <alignment horizontal="center" vertical="center"/>
    </xf>
    <xf numFmtId="0" fontId="4" fillId="5" borderId="17" xfId="0" applyFont="1" applyFill="1" applyBorder="1">
      <alignment vertical="center"/>
    </xf>
    <xf numFmtId="0" fontId="47" fillId="12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19" fillId="0" borderId="1" xfId="2" applyFont="1" applyFill="1" applyBorder="1" applyAlignment="1">
      <alignment horizontal="center" vertical="center" textRotation="255" shrinkToFit="1"/>
    </xf>
    <xf numFmtId="0" fontId="10" fillId="2" borderId="3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2" borderId="1" xfId="2" applyFont="1" applyFill="1" applyBorder="1" applyAlignment="1">
      <alignment horizontal="center"/>
    </xf>
    <xf numFmtId="0" fontId="19" fillId="0" borderId="2" xfId="2" applyFont="1" applyFill="1" applyBorder="1" applyAlignment="1" applyProtection="1">
      <alignment horizontal="center" vertical="center" textRotation="255" wrapText="1"/>
      <protection locked="0"/>
    </xf>
    <xf numFmtId="0" fontId="19" fillId="0" borderId="2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 wrapText="1"/>
    </xf>
    <xf numFmtId="0" fontId="18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textRotation="255"/>
    </xf>
    <xf numFmtId="0" fontId="11" fillId="0" borderId="0" xfId="2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19" fillId="2" borderId="1" xfId="2" applyFont="1" applyFill="1" applyBorder="1" applyAlignment="1">
      <alignment horizontal="center" vertical="center" textRotation="255"/>
    </xf>
    <xf numFmtId="0" fontId="5" fillId="2" borderId="1" xfId="2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textRotation="255"/>
    </xf>
    <xf numFmtId="0" fontId="15" fillId="0" borderId="0" xfId="3" applyFont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 applyProtection="1">
      <alignment horizontal="center" vertical="center" textRotation="255" shrinkToFit="1"/>
      <protection locked="0"/>
    </xf>
    <xf numFmtId="0" fontId="4" fillId="12" borderId="8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textRotation="255" wrapText="1" shrinkToFit="1"/>
    </xf>
    <xf numFmtId="0" fontId="25" fillId="0" borderId="1" xfId="0" applyFont="1" applyBorder="1" applyAlignment="1">
      <alignment horizontal="center" vertical="center" textRotation="255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255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textRotation="255" shrinkToFi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6" fillId="12" borderId="0" xfId="0" applyFont="1" applyFill="1" applyBorder="1" applyAlignment="1" applyProtection="1">
      <alignment horizontal="center" vertical="center"/>
    </xf>
    <xf numFmtId="0" fontId="5" fillId="12" borderId="6" xfId="0" applyFont="1" applyFill="1" applyBorder="1" applyAlignment="1" applyProtection="1">
      <alignment horizontal="right" vertical="center" wrapText="1"/>
    </xf>
    <xf numFmtId="0" fontId="5" fillId="12" borderId="6" xfId="0" applyFont="1" applyFill="1" applyBorder="1" applyAlignment="1" applyProtection="1">
      <alignment horizontal="right" vertical="center"/>
    </xf>
    <xf numFmtId="0" fontId="25" fillId="2" borderId="1" xfId="0" applyFont="1" applyFill="1" applyBorder="1" applyAlignment="1">
      <alignment horizontal="center" vertical="center" textRotation="255"/>
    </xf>
    <xf numFmtId="0" fontId="2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2" fillId="14" borderId="18" xfId="0" applyFont="1" applyFill="1" applyBorder="1" applyAlignment="1">
      <alignment horizontal="center" vertical="center"/>
    </xf>
    <xf numFmtId="0" fontId="42" fillId="1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textRotation="255" wrapText="1"/>
      <protection locked="0"/>
    </xf>
    <xf numFmtId="0" fontId="4" fillId="12" borderId="16" xfId="0" applyFont="1" applyFill="1" applyBorder="1" applyAlignment="1" applyProtection="1">
      <alignment horizontal="center" vertical="center" textRotation="255"/>
      <protection locked="0"/>
    </xf>
    <xf numFmtId="0" fontId="4" fillId="12" borderId="22" xfId="0" applyFont="1" applyFill="1" applyBorder="1" applyAlignment="1" applyProtection="1">
      <alignment horizontal="center" vertical="center" textRotation="255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14" borderId="1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 wrapText="1"/>
    </xf>
    <xf numFmtId="0" fontId="15" fillId="0" borderId="9" xfId="0" applyFont="1" applyFill="1" applyBorder="1" applyAlignment="1" applyProtection="1">
      <alignment horizontal="right" vertical="center" wrapText="1"/>
    </xf>
    <xf numFmtId="0" fontId="5" fillId="14" borderId="10" xfId="0" applyFont="1" applyFill="1" applyBorder="1" applyAlignment="1">
      <alignment horizontal="center" vertical="center" textRotation="255"/>
    </xf>
    <xf numFmtId="0" fontId="5" fillId="14" borderId="16" xfId="0" applyFont="1" applyFill="1" applyBorder="1" applyAlignment="1">
      <alignment horizontal="center" vertical="center" textRotation="255"/>
    </xf>
    <xf numFmtId="0" fontId="5" fillId="14" borderId="1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 textRotation="255"/>
    </xf>
    <xf numFmtId="0" fontId="5" fillId="14" borderId="1" xfId="0" applyFont="1" applyFill="1" applyBorder="1" applyAlignment="1">
      <alignment horizontal="center" vertical="center" textRotation="255"/>
    </xf>
    <xf numFmtId="0" fontId="5" fillId="14" borderId="12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3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304445</xdr:colOff>
      <xdr:row>48</xdr:row>
      <xdr:rowOff>182880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8124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V73"/>
  <sheetViews>
    <sheetView tabSelected="1" zoomScale="80" zoomScaleNormal="80" workbookViewId="0">
      <selection activeCell="R6" sqref="R6"/>
    </sheetView>
  </sheetViews>
  <sheetFormatPr defaultColWidth="9" defaultRowHeight="15.6"/>
  <cols>
    <col min="1" max="1" width="6.21875" style="7" customWidth="1"/>
    <col min="2" max="2" width="23" style="3" bestFit="1" customWidth="1"/>
    <col min="3" max="3" width="7.109375" style="3" customWidth="1"/>
    <col min="4" max="4" width="7.109375" style="9" customWidth="1"/>
    <col min="5" max="9" width="9" style="4"/>
    <col min="10" max="11" width="9" style="5"/>
    <col min="12" max="16" width="9" style="4"/>
    <col min="17" max="17" width="9.88671875" style="4" customWidth="1"/>
    <col min="18" max="16384" width="9" style="4"/>
  </cols>
  <sheetData>
    <row r="1" spans="1:22" s="2" customFormat="1" ht="25.8">
      <c r="A1" s="213" t="s">
        <v>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1"/>
      <c r="Q1" s="1"/>
      <c r="R1" s="1"/>
      <c r="S1" s="1"/>
      <c r="T1" s="1"/>
      <c r="U1" s="1"/>
      <c r="V1" s="1"/>
    </row>
    <row r="2" spans="1:22" s="2" customFormat="1" ht="23.4">
      <c r="A2" s="29"/>
      <c r="B2" s="3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"/>
      <c r="Q2" s="1"/>
      <c r="R2" s="1"/>
      <c r="S2" s="1"/>
      <c r="T2" s="1"/>
      <c r="U2" s="1"/>
      <c r="V2" s="1"/>
    </row>
    <row r="3" spans="1:22" s="3" customFormat="1" ht="16.5" customHeight="1">
      <c r="A3" s="215" t="s">
        <v>0</v>
      </c>
      <c r="B3" s="216" t="s">
        <v>1</v>
      </c>
      <c r="C3" s="217" t="s">
        <v>33</v>
      </c>
      <c r="D3" s="212" t="s">
        <v>34</v>
      </c>
      <c r="E3" s="212" t="s">
        <v>71</v>
      </c>
      <c r="F3" s="216" t="s">
        <v>2</v>
      </c>
      <c r="G3" s="216"/>
      <c r="H3" s="216"/>
      <c r="I3" s="216"/>
      <c r="J3" s="216"/>
      <c r="K3" s="216"/>
      <c r="L3" s="216"/>
      <c r="M3" s="216"/>
      <c r="N3" s="216"/>
      <c r="O3" s="216"/>
    </row>
    <row r="4" spans="1:22" s="3" customFormat="1">
      <c r="A4" s="215"/>
      <c r="B4" s="216"/>
      <c r="C4" s="217"/>
      <c r="D4" s="212"/>
      <c r="E4" s="212"/>
      <c r="F4" s="205" t="s">
        <v>3</v>
      </c>
      <c r="G4" s="205"/>
      <c r="H4" s="205"/>
      <c r="I4" s="205"/>
      <c r="J4" s="211" t="s">
        <v>4</v>
      </c>
      <c r="K4" s="211"/>
      <c r="L4" s="205" t="s">
        <v>5</v>
      </c>
      <c r="M4" s="205"/>
      <c r="N4" s="205"/>
      <c r="O4" s="205"/>
    </row>
    <row r="5" spans="1:22" s="3" customFormat="1">
      <c r="A5" s="215"/>
      <c r="B5" s="216"/>
      <c r="C5" s="217"/>
      <c r="D5" s="212"/>
      <c r="E5" s="212"/>
      <c r="F5" s="205" t="s">
        <v>6</v>
      </c>
      <c r="G5" s="205"/>
      <c r="H5" s="205" t="s">
        <v>7</v>
      </c>
      <c r="I5" s="205"/>
      <c r="J5" s="211"/>
      <c r="K5" s="211"/>
      <c r="L5" s="205" t="s">
        <v>6</v>
      </c>
      <c r="M5" s="205"/>
      <c r="N5" s="205" t="s">
        <v>7</v>
      </c>
      <c r="O5" s="205"/>
    </row>
    <row r="6" spans="1:22" s="3" customFormat="1" ht="36.6" customHeight="1">
      <c r="A6" s="215"/>
      <c r="B6" s="216"/>
      <c r="C6" s="217"/>
      <c r="D6" s="212"/>
      <c r="E6" s="212"/>
      <c r="F6" s="8" t="s">
        <v>8</v>
      </c>
      <c r="G6" s="8" t="s">
        <v>9</v>
      </c>
      <c r="H6" s="8" t="s">
        <v>8</v>
      </c>
      <c r="I6" s="8" t="s">
        <v>9</v>
      </c>
      <c r="J6" s="30" t="s">
        <v>8</v>
      </c>
      <c r="K6" s="30" t="s">
        <v>9</v>
      </c>
      <c r="L6" s="8" t="s">
        <v>8</v>
      </c>
      <c r="M6" s="8" t="s">
        <v>9</v>
      </c>
      <c r="N6" s="8" t="s">
        <v>8</v>
      </c>
      <c r="O6" s="8" t="s">
        <v>9</v>
      </c>
    </row>
    <row r="7" spans="1:22" ht="30.3" customHeight="1">
      <c r="A7" s="201" t="s">
        <v>10</v>
      </c>
      <c r="B7" s="39" t="s">
        <v>28</v>
      </c>
      <c r="C7" s="31"/>
      <c r="D7" s="23">
        <v>4</v>
      </c>
      <c r="E7" s="31">
        <f>SUM(F7:O7)</f>
        <v>4</v>
      </c>
      <c r="F7" s="31">
        <v>2</v>
      </c>
      <c r="G7" s="31"/>
      <c r="H7" s="31">
        <v>2</v>
      </c>
      <c r="I7" s="31"/>
      <c r="J7" s="14"/>
      <c r="K7" s="14"/>
      <c r="L7" s="31"/>
      <c r="M7" s="31"/>
      <c r="N7" s="31"/>
      <c r="O7" s="31"/>
    </row>
    <row r="8" spans="1:22" ht="30.3" customHeight="1">
      <c r="A8" s="201"/>
      <c r="B8" s="39" t="s">
        <v>29</v>
      </c>
      <c r="C8" s="22"/>
      <c r="D8" s="23">
        <v>2</v>
      </c>
      <c r="E8" s="31">
        <f t="shared" ref="E8:E71" si="0">SUM(F8:O8)</f>
        <v>2</v>
      </c>
      <c r="F8" s="31"/>
      <c r="G8" s="31"/>
      <c r="H8" s="31"/>
      <c r="I8" s="31"/>
      <c r="J8" s="14"/>
      <c r="K8" s="14"/>
      <c r="L8" s="31"/>
      <c r="M8" s="31"/>
      <c r="N8" s="31">
        <v>2</v>
      </c>
      <c r="O8" s="31"/>
    </row>
    <row r="9" spans="1:22" ht="30.3" customHeight="1">
      <c r="A9" s="201"/>
      <c r="B9" s="39" t="s">
        <v>30</v>
      </c>
      <c r="C9" s="31"/>
      <c r="D9" s="23">
        <v>4</v>
      </c>
      <c r="E9" s="31">
        <f t="shared" si="0"/>
        <v>4</v>
      </c>
      <c r="F9" s="31">
        <v>2</v>
      </c>
      <c r="G9" s="31"/>
      <c r="H9" s="31">
        <v>2</v>
      </c>
      <c r="I9" s="31"/>
      <c r="J9" s="14"/>
      <c r="K9" s="14"/>
      <c r="L9" s="31"/>
      <c r="M9" s="31"/>
      <c r="N9" s="31"/>
      <c r="O9" s="31"/>
    </row>
    <row r="10" spans="1:22" ht="30.3" customHeight="1">
      <c r="A10" s="201"/>
      <c r="B10" s="39" t="s">
        <v>31</v>
      </c>
      <c r="C10" s="22"/>
      <c r="D10" s="23">
        <v>2</v>
      </c>
      <c r="E10" s="31">
        <f t="shared" si="0"/>
        <v>2</v>
      </c>
      <c r="F10" s="31"/>
      <c r="G10" s="31"/>
      <c r="H10" s="31"/>
      <c r="I10" s="31"/>
      <c r="J10" s="14"/>
      <c r="K10" s="14"/>
      <c r="L10" s="31">
        <v>2</v>
      </c>
      <c r="M10" s="31"/>
      <c r="N10" s="31"/>
      <c r="O10" s="31"/>
    </row>
    <row r="11" spans="1:22" ht="30.3" customHeight="1">
      <c r="A11" s="201"/>
      <c r="B11" s="36" t="s">
        <v>32</v>
      </c>
      <c r="C11" s="40"/>
      <c r="D11" s="32">
        <v>2</v>
      </c>
      <c r="E11" s="31">
        <f t="shared" si="0"/>
        <v>4</v>
      </c>
      <c r="F11" s="14"/>
      <c r="G11" s="14">
        <v>2</v>
      </c>
      <c r="H11" s="14"/>
      <c r="I11" s="14">
        <v>2</v>
      </c>
      <c r="J11" s="14"/>
      <c r="K11" s="14"/>
      <c r="L11" s="14"/>
      <c r="M11" s="14"/>
      <c r="N11" s="14"/>
      <c r="O11" s="14"/>
    </row>
    <row r="12" spans="1:22" ht="30.3" customHeight="1">
      <c r="A12" s="201"/>
      <c r="B12" s="10" t="s">
        <v>46</v>
      </c>
      <c r="C12" s="10"/>
      <c r="D12" s="11">
        <f>SUM(D7:D11)</f>
        <v>14</v>
      </c>
      <c r="E12" s="35">
        <f t="shared" si="0"/>
        <v>16</v>
      </c>
      <c r="F12" s="38">
        <f>SUM(F7:F11)</f>
        <v>4</v>
      </c>
      <c r="G12" s="38">
        <f>SUM(G7:G11)</f>
        <v>2</v>
      </c>
      <c r="H12" s="38">
        <f>SUM(H7:H11)</f>
        <v>4</v>
      </c>
      <c r="I12" s="38">
        <f>SUM(I7:I11)</f>
        <v>2</v>
      </c>
      <c r="J12" s="38">
        <v>0</v>
      </c>
      <c r="K12" s="38">
        <v>0</v>
      </c>
      <c r="L12" s="38">
        <f>SUM(L7:L11)</f>
        <v>2</v>
      </c>
      <c r="M12" s="38">
        <f>SUM(M7:M11)</f>
        <v>0</v>
      </c>
      <c r="N12" s="38">
        <f>SUM(N7:N11)</f>
        <v>2</v>
      </c>
      <c r="O12" s="38">
        <f>SUM(O7:O11)</f>
        <v>0</v>
      </c>
    </row>
    <row r="13" spans="1:22" ht="30.3" customHeight="1">
      <c r="A13" s="210" t="s">
        <v>54</v>
      </c>
      <c r="B13" s="13" t="s">
        <v>53</v>
      </c>
      <c r="C13" s="13"/>
      <c r="D13" s="14">
        <v>8</v>
      </c>
      <c r="E13" s="31">
        <f t="shared" si="0"/>
        <v>8</v>
      </c>
      <c r="F13" s="14">
        <v>2</v>
      </c>
      <c r="G13" s="14"/>
      <c r="H13" s="14">
        <v>2</v>
      </c>
      <c r="I13" s="14"/>
      <c r="J13" s="14"/>
      <c r="K13" s="14"/>
      <c r="L13" s="14">
        <v>2</v>
      </c>
      <c r="M13" s="14"/>
      <c r="N13" s="14">
        <v>2</v>
      </c>
      <c r="O13" s="14"/>
    </row>
    <row r="14" spans="1:22" ht="30.3" customHeight="1">
      <c r="A14" s="210"/>
      <c r="B14" s="10" t="s">
        <v>35</v>
      </c>
      <c r="C14" s="10"/>
      <c r="D14" s="38">
        <f>SUM(D13)</f>
        <v>8</v>
      </c>
      <c r="E14" s="35">
        <f t="shared" si="0"/>
        <v>8</v>
      </c>
      <c r="F14" s="38">
        <f t="shared" ref="F14:O14" si="1">SUM(F13)</f>
        <v>2</v>
      </c>
      <c r="G14" s="38">
        <f t="shared" si="1"/>
        <v>0</v>
      </c>
      <c r="H14" s="38">
        <f t="shared" si="1"/>
        <v>2</v>
      </c>
      <c r="I14" s="38">
        <f t="shared" si="1"/>
        <v>0</v>
      </c>
      <c r="J14" s="38">
        <v>0</v>
      </c>
      <c r="K14" s="38">
        <v>0</v>
      </c>
      <c r="L14" s="38">
        <f t="shared" si="1"/>
        <v>2</v>
      </c>
      <c r="M14" s="38">
        <f t="shared" si="1"/>
        <v>0</v>
      </c>
      <c r="N14" s="38">
        <f t="shared" si="1"/>
        <v>2</v>
      </c>
      <c r="O14" s="38">
        <f t="shared" si="1"/>
        <v>0</v>
      </c>
    </row>
    <row r="15" spans="1:22" s="5" customFormat="1" ht="30.3" customHeight="1">
      <c r="A15" s="206" t="s">
        <v>48</v>
      </c>
      <c r="B15" s="63" t="s">
        <v>56</v>
      </c>
      <c r="C15" s="22"/>
      <c r="D15" s="55">
        <v>3</v>
      </c>
      <c r="E15" s="56">
        <f t="shared" si="0"/>
        <v>3</v>
      </c>
      <c r="F15" s="16">
        <v>3</v>
      </c>
      <c r="G15" s="16"/>
      <c r="H15" s="16"/>
      <c r="I15" s="16"/>
      <c r="J15" s="16"/>
      <c r="K15" s="16"/>
      <c r="L15" s="16"/>
      <c r="M15" s="16"/>
      <c r="N15" s="16"/>
      <c r="O15" s="16"/>
    </row>
    <row r="16" spans="1:22" s="5" customFormat="1" ht="30.3" customHeight="1">
      <c r="A16" s="206"/>
      <c r="B16" s="46" t="s">
        <v>41</v>
      </c>
      <c r="C16" s="22"/>
      <c r="D16" s="67">
        <v>3</v>
      </c>
      <c r="E16" s="68">
        <f>SUM(H16:O16)</f>
        <v>4</v>
      </c>
      <c r="F16" s="24"/>
      <c r="G16" s="24"/>
      <c r="H16" s="70">
        <v>2</v>
      </c>
      <c r="I16" s="70">
        <v>2</v>
      </c>
      <c r="J16" s="16"/>
      <c r="K16" s="16"/>
      <c r="L16" s="16"/>
      <c r="M16" s="16"/>
      <c r="N16" s="16"/>
      <c r="O16" s="16"/>
    </row>
    <row r="17" spans="1:17" s="5" customFormat="1" ht="30.3" customHeight="1">
      <c r="A17" s="206"/>
      <c r="B17" s="46" t="s">
        <v>11</v>
      </c>
      <c r="C17" s="15"/>
      <c r="D17" s="69">
        <v>2</v>
      </c>
      <c r="E17" s="68">
        <f t="shared" si="0"/>
        <v>2</v>
      </c>
      <c r="F17" s="16"/>
      <c r="G17" s="16"/>
      <c r="H17" s="47">
        <v>2</v>
      </c>
      <c r="I17" s="47"/>
      <c r="J17" s="16"/>
      <c r="K17" s="16"/>
      <c r="L17" s="16"/>
      <c r="M17" s="16"/>
      <c r="N17" s="16"/>
      <c r="O17" s="16"/>
    </row>
    <row r="18" spans="1:17" s="5" customFormat="1" ht="30.3" customHeight="1">
      <c r="A18" s="206"/>
      <c r="B18" s="46" t="s">
        <v>12</v>
      </c>
      <c r="C18" s="22"/>
      <c r="D18" s="67">
        <v>1</v>
      </c>
      <c r="E18" s="68">
        <f t="shared" si="0"/>
        <v>2</v>
      </c>
      <c r="F18" s="16"/>
      <c r="G18" s="16"/>
      <c r="H18" s="47"/>
      <c r="I18" s="47">
        <v>2</v>
      </c>
      <c r="J18" s="16"/>
      <c r="K18" s="16"/>
      <c r="L18" s="16"/>
      <c r="M18" s="16"/>
      <c r="N18" s="16"/>
      <c r="O18" s="16"/>
    </row>
    <row r="19" spans="1:17" s="5" customFormat="1" ht="30.3" customHeight="1">
      <c r="A19" s="206"/>
      <c r="B19" s="66" t="s">
        <v>59</v>
      </c>
      <c r="C19" s="22"/>
      <c r="D19" s="55">
        <v>3</v>
      </c>
      <c r="E19" s="56">
        <f>SUM(F19:O19)</f>
        <v>4</v>
      </c>
      <c r="F19" s="16">
        <v>2</v>
      </c>
      <c r="G19" s="16">
        <v>2</v>
      </c>
      <c r="H19" s="24"/>
      <c r="I19" s="24"/>
      <c r="J19" s="16"/>
      <c r="K19" s="16"/>
      <c r="L19" s="16"/>
      <c r="M19" s="16"/>
      <c r="N19" s="16"/>
      <c r="O19" s="16"/>
    </row>
    <row r="20" spans="1:17" s="5" customFormat="1" ht="30.3" customHeight="1">
      <c r="A20" s="206"/>
      <c r="B20" s="54" t="s">
        <v>57</v>
      </c>
      <c r="C20" s="22"/>
      <c r="D20" s="55">
        <v>2</v>
      </c>
      <c r="E20" s="56">
        <f t="shared" si="0"/>
        <v>2</v>
      </c>
      <c r="F20" s="16">
        <v>2</v>
      </c>
      <c r="G20" s="16"/>
      <c r="H20" s="16"/>
      <c r="I20" s="16"/>
      <c r="J20" s="16"/>
      <c r="K20" s="16"/>
      <c r="L20" s="16"/>
      <c r="M20" s="16"/>
      <c r="N20" s="16"/>
      <c r="O20" s="16"/>
      <c r="Q20" s="44"/>
    </row>
    <row r="21" spans="1:17" s="5" customFormat="1" ht="30.3" customHeight="1">
      <c r="A21" s="206"/>
      <c r="B21" s="54" t="s">
        <v>40</v>
      </c>
      <c r="C21" s="17"/>
      <c r="D21" s="57">
        <v>1</v>
      </c>
      <c r="E21" s="56">
        <f t="shared" si="0"/>
        <v>2</v>
      </c>
      <c r="F21" s="19"/>
      <c r="G21" s="16">
        <v>2</v>
      </c>
      <c r="H21" s="16"/>
      <c r="I21" s="16"/>
      <c r="J21" s="16"/>
      <c r="K21" s="16"/>
      <c r="L21" s="24"/>
      <c r="M21" s="24"/>
      <c r="N21" s="16"/>
      <c r="O21" s="16"/>
      <c r="Q21" s="44"/>
    </row>
    <row r="22" spans="1:17" ht="30.3" customHeight="1">
      <c r="A22" s="209" t="s">
        <v>47</v>
      </c>
      <c r="B22" s="209"/>
      <c r="C22" s="43"/>
      <c r="D22" s="11">
        <f>SUM(D15:D21)</f>
        <v>15</v>
      </c>
      <c r="E22" s="35">
        <f t="shared" si="0"/>
        <v>19</v>
      </c>
      <c r="F22" s="11">
        <f>SUM(F15:F21)</f>
        <v>7</v>
      </c>
      <c r="G22" s="11">
        <f>SUM(G15:G21)</f>
        <v>4</v>
      </c>
      <c r="H22" s="11">
        <f>SUM(H15:H21)</f>
        <v>4</v>
      </c>
      <c r="I22" s="11">
        <f>SUM(I15:I21)</f>
        <v>4</v>
      </c>
      <c r="J22" s="16">
        <v>0</v>
      </c>
      <c r="K22" s="16">
        <v>0</v>
      </c>
      <c r="L22" s="11">
        <f>SUM(L15:L21)</f>
        <v>0</v>
      </c>
      <c r="M22" s="11">
        <f>SUM(M15:M21)</f>
        <v>0</v>
      </c>
      <c r="N22" s="11">
        <f>SUM(N15:N21)</f>
        <v>0</v>
      </c>
      <c r="O22" s="11">
        <f>SUM(O15:O21)</f>
        <v>0</v>
      </c>
      <c r="P22" s="5"/>
      <c r="Q22" s="5"/>
    </row>
    <row r="23" spans="1:17" s="5" customFormat="1" ht="30.3" customHeight="1">
      <c r="A23" s="206" t="s">
        <v>55</v>
      </c>
      <c r="B23" s="41" t="s">
        <v>52</v>
      </c>
      <c r="C23" s="24"/>
      <c r="D23" s="25">
        <v>3</v>
      </c>
      <c r="E23" s="31">
        <v>3</v>
      </c>
      <c r="F23" s="19"/>
      <c r="G23" s="19"/>
      <c r="H23" s="19">
        <v>3</v>
      </c>
      <c r="I23" s="19"/>
      <c r="J23" s="19"/>
      <c r="K23" s="19"/>
      <c r="L23" s="19"/>
      <c r="M23" s="19"/>
      <c r="N23" s="19"/>
      <c r="O23" s="19"/>
    </row>
    <row r="24" spans="1:17" s="5" customFormat="1" ht="30.3" customHeight="1">
      <c r="A24" s="206"/>
      <c r="B24" s="50" t="s">
        <v>72</v>
      </c>
      <c r="C24" s="24"/>
      <c r="D24" s="74">
        <v>3</v>
      </c>
      <c r="E24" s="53">
        <f t="shared" si="0"/>
        <v>4</v>
      </c>
      <c r="F24" s="19"/>
      <c r="G24" s="19"/>
      <c r="H24" s="19">
        <v>2</v>
      </c>
      <c r="I24" s="19">
        <v>2</v>
      </c>
      <c r="J24" s="19"/>
      <c r="K24" s="19"/>
      <c r="L24" s="48"/>
      <c r="M24" s="48"/>
      <c r="N24" s="19"/>
      <c r="O24" s="19"/>
    </row>
    <row r="25" spans="1:17" s="5" customFormat="1" ht="30.3" customHeight="1">
      <c r="A25" s="206"/>
      <c r="B25" s="49" t="s">
        <v>62</v>
      </c>
      <c r="C25" s="18"/>
      <c r="D25" s="73">
        <v>2</v>
      </c>
      <c r="E25" s="53">
        <f t="shared" si="0"/>
        <v>2</v>
      </c>
      <c r="F25" s="19"/>
      <c r="G25" s="19"/>
      <c r="H25" s="19">
        <v>2</v>
      </c>
      <c r="I25" s="19"/>
      <c r="J25" s="19"/>
      <c r="K25" s="19"/>
      <c r="L25" s="48"/>
      <c r="M25" s="19"/>
      <c r="N25" s="19"/>
      <c r="O25" s="19"/>
    </row>
    <row r="26" spans="1:17" s="5" customFormat="1" ht="30.3" customHeight="1">
      <c r="A26" s="206"/>
      <c r="B26" s="17" t="s">
        <v>69</v>
      </c>
      <c r="C26" s="17"/>
      <c r="D26" s="28">
        <v>2</v>
      </c>
      <c r="E26" s="31">
        <f t="shared" si="0"/>
        <v>2</v>
      </c>
      <c r="F26" s="19"/>
      <c r="G26" s="19"/>
      <c r="H26" s="16">
        <v>2</v>
      </c>
      <c r="I26" s="19"/>
      <c r="J26" s="19"/>
      <c r="K26" s="19"/>
      <c r="L26" s="19"/>
      <c r="M26" s="19"/>
      <c r="N26" s="19"/>
      <c r="O26" s="19"/>
    </row>
    <row r="27" spans="1:17" s="5" customFormat="1" ht="30.3" customHeight="1">
      <c r="A27" s="207"/>
      <c r="B27" s="78" t="s">
        <v>77</v>
      </c>
      <c r="C27" s="17"/>
      <c r="D27" s="76">
        <v>2</v>
      </c>
      <c r="E27" s="77">
        <f>SUM(G27:O27)</f>
        <v>2</v>
      </c>
      <c r="G27" s="19"/>
      <c r="H27" s="19"/>
      <c r="I27" s="19"/>
      <c r="J27" s="19"/>
      <c r="K27" s="19"/>
      <c r="L27" s="25">
        <v>2</v>
      </c>
      <c r="M27" s="19"/>
      <c r="N27" s="60"/>
      <c r="O27" s="60"/>
    </row>
    <row r="28" spans="1:17" s="5" customFormat="1" ht="30.3" customHeight="1">
      <c r="A28" s="207"/>
      <c r="B28" s="64" t="s">
        <v>14</v>
      </c>
      <c r="C28" s="18"/>
      <c r="D28" s="65">
        <v>2</v>
      </c>
      <c r="E28" s="56">
        <f t="shared" si="0"/>
        <v>2</v>
      </c>
      <c r="F28" s="25">
        <v>2</v>
      </c>
      <c r="G28" s="19"/>
      <c r="H28" s="19"/>
      <c r="I28" s="19"/>
      <c r="J28" s="19"/>
      <c r="K28" s="19"/>
      <c r="L28" s="19"/>
      <c r="M28" s="19"/>
      <c r="N28" s="19"/>
      <c r="O28" s="19"/>
    </row>
    <row r="29" spans="1:17" s="5" customFormat="1" ht="30.3" customHeight="1">
      <c r="A29" s="207"/>
      <c r="B29" s="33" t="s">
        <v>66</v>
      </c>
      <c r="C29" s="22"/>
      <c r="D29" s="23">
        <v>3</v>
      </c>
      <c r="E29" s="31">
        <f t="shared" si="0"/>
        <v>3</v>
      </c>
      <c r="F29" s="19"/>
      <c r="G29" s="19"/>
      <c r="H29" s="19"/>
      <c r="I29" s="19"/>
      <c r="J29" s="19">
        <v>3</v>
      </c>
      <c r="K29" s="19"/>
      <c r="L29" s="19"/>
      <c r="M29" s="19"/>
      <c r="N29" s="19"/>
      <c r="O29" s="19"/>
    </row>
    <row r="30" spans="1:17" s="5" customFormat="1" ht="30.3" customHeight="1">
      <c r="A30" s="207"/>
      <c r="B30" s="58" t="s">
        <v>39</v>
      </c>
      <c r="C30" s="24"/>
      <c r="D30" s="74">
        <v>3</v>
      </c>
      <c r="E30" s="53">
        <f t="shared" si="0"/>
        <v>4</v>
      </c>
      <c r="F30" s="24"/>
      <c r="G30" s="24"/>
      <c r="H30" s="25">
        <v>2</v>
      </c>
      <c r="I30" s="19">
        <v>2</v>
      </c>
      <c r="J30" s="19"/>
      <c r="K30" s="19"/>
      <c r="L30" s="59"/>
      <c r="M30" s="59"/>
      <c r="N30" s="19"/>
      <c r="O30" s="19"/>
    </row>
    <row r="31" spans="1:17" s="5" customFormat="1" ht="30.3" customHeight="1">
      <c r="A31" s="207"/>
      <c r="B31" s="17" t="s">
        <v>74</v>
      </c>
      <c r="C31" s="17"/>
      <c r="D31" s="28">
        <v>3</v>
      </c>
      <c r="E31" s="31">
        <f t="shared" si="0"/>
        <v>4</v>
      </c>
      <c r="F31" s="19"/>
      <c r="G31" s="19"/>
      <c r="H31" s="19">
        <v>2</v>
      </c>
      <c r="I31" s="19">
        <v>2</v>
      </c>
      <c r="J31" s="19"/>
      <c r="K31" s="19"/>
      <c r="L31" s="19"/>
      <c r="M31" s="19"/>
      <c r="N31" s="19"/>
      <c r="O31" s="19"/>
    </row>
    <row r="32" spans="1:17" s="5" customFormat="1" ht="30.3" customHeight="1">
      <c r="A32" s="207"/>
      <c r="B32" s="17" t="s">
        <v>36</v>
      </c>
      <c r="C32" s="17"/>
      <c r="D32" s="28">
        <v>3</v>
      </c>
      <c r="E32" s="31">
        <f t="shared" si="0"/>
        <v>4</v>
      </c>
      <c r="F32" s="19"/>
      <c r="G32" s="19"/>
      <c r="H32" s="19">
        <v>2</v>
      </c>
      <c r="I32" s="19">
        <v>2</v>
      </c>
      <c r="J32" s="19"/>
      <c r="K32" s="19"/>
      <c r="L32" s="19"/>
      <c r="M32" s="19"/>
      <c r="N32" s="19"/>
      <c r="O32" s="19"/>
    </row>
    <row r="33" spans="1:15" s="5" customFormat="1" ht="30.3" customHeight="1">
      <c r="A33" s="207"/>
      <c r="B33" s="81" t="s">
        <v>81</v>
      </c>
      <c r="C33" s="17"/>
      <c r="D33" s="82">
        <v>3</v>
      </c>
      <c r="E33" s="83">
        <f>SUM(G33:O33)</f>
        <v>3</v>
      </c>
      <c r="G33" s="26"/>
      <c r="I33" s="16"/>
      <c r="J33" s="16"/>
      <c r="K33" s="16"/>
      <c r="L33" s="19">
        <v>3</v>
      </c>
      <c r="M33" s="16"/>
      <c r="N33" s="16"/>
      <c r="O33" s="16"/>
    </row>
    <row r="34" spans="1:15" s="5" customFormat="1" ht="30.3" customHeight="1">
      <c r="A34" s="207"/>
      <c r="B34" s="17" t="s">
        <v>82</v>
      </c>
      <c r="C34" s="17"/>
      <c r="D34" s="28">
        <v>3</v>
      </c>
      <c r="E34" s="31">
        <f t="shared" si="0"/>
        <v>3</v>
      </c>
      <c r="F34" s="19"/>
      <c r="G34" s="26"/>
      <c r="H34" s="16">
        <v>3</v>
      </c>
      <c r="I34" s="16"/>
      <c r="J34" s="16"/>
      <c r="K34" s="16"/>
      <c r="L34" s="16"/>
      <c r="M34" s="16"/>
      <c r="N34" s="16"/>
      <c r="O34" s="16"/>
    </row>
    <row r="35" spans="1:15" s="5" customFormat="1" ht="30.3" customHeight="1">
      <c r="A35" s="207"/>
      <c r="B35" s="17" t="s">
        <v>15</v>
      </c>
      <c r="C35" s="17"/>
      <c r="D35" s="28">
        <v>3</v>
      </c>
      <c r="E35" s="31">
        <f t="shared" si="0"/>
        <v>4</v>
      </c>
      <c r="F35" s="19"/>
      <c r="G35" s="19"/>
      <c r="H35" s="24"/>
      <c r="I35" s="24"/>
      <c r="J35" s="19">
        <v>2</v>
      </c>
      <c r="K35" s="19">
        <v>2</v>
      </c>
      <c r="L35" s="19"/>
      <c r="M35" s="19"/>
      <c r="N35" s="19"/>
      <c r="O35" s="19"/>
    </row>
    <row r="36" spans="1:15" s="5" customFormat="1" ht="30.3" customHeight="1">
      <c r="A36" s="207"/>
      <c r="B36" s="17" t="s">
        <v>83</v>
      </c>
      <c r="C36" s="22"/>
      <c r="D36" s="23">
        <v>3</v>
      </c>
      <c r="E36" s="31">
        <f t="shared" si="0"/>
        <v>3</v>
      </c>
      <c r="F36" s="19"/>
      <c r="G36" s="19"/>
      <c r="H36" s="19"/>
      <c r="I36" s="19"/>
      <c r="J36" s="24"/>
      <c r="K36" s="19"/>
      <c r="L36" s="19">
        <v>3</v>
      </c>
      <c r="M36" s="19"/>
      <c r="N36" s="19"/>
      <c r="O36" s="19"/>
    </row>
    <row r="37" spans="1:15" s="5" customFormat="1" ht="30.3" customHeight="1">
      <c r="A37" s="207"/>
      <c r="B37" s="81" t="s">
        <v>80</v>
      </c>
      <c r="C37" s="17"/>
      <c r="D37" s="82">
        <v>3</v>
      </c>
      <c r="E37" s="83">
        <f t="shared" si="0"/>
        <v>3</v>
      </c>
      <c r="F37" s="19"/>
      <c r="G37" s="19"/>
      <c r="H37" s="19"/>
      <c r="I37" s="19"/>
      <c r="J37" s="25">
        <v>3</v>
      </c>
      <c r="K37" s="19"/>
      <c r="L37" s="19"/>
      <c r="M37" s="19"/>
      <c r="N37" s="19"/>
      <c r="O37" s="19"/>
    </row>
    <row r="38" spans="1:15" s="5" customFormat="1" ht="30.3" customHeight="1">
      <c r="A38" s="207"/>
      <c r="B38" s="79" t="s">
        <v>76</v>
      </c>
      <c r="C38" s="17"/>
      <c r="D38" s="80">
        <v>2</v>
      </c>
      <c r="E38" s="77">
        <f t="shared" si="0"/>
        <v>2</v>
      </c>
      <c r="F38" s="19"/>
      <c r="G38" s="19"/>
      <c r="I38" s="19"/>
      <c r="J38" s="19">
        <v>2</v>
      </c>
      <c r="K38" s="19"/>
      <c r="L38" s="19"/>
      <c r="M38" s="19"/>
      <c r="N38" s="60"/>
      <c r="O38" s="19"/>
    </row>
    <row r="39" spans="1:15" s="5" customFormat="1" ht="30.3" customHeight="1">
      <c r="A39" s="207"/>
      <c r="B39" s="17" t="s">
        <v>75</v>
      </c>
      <c r="C39" s="22"/>
      <c r="D39" s="23">
        <v>3</v>
      </c>
      <c r="E39" s="31">
        <f t="shared" si="0"/>
        <v>4</v>
      </c>
      <c r="F39" s="24"/>
      <c r="G39" s="24"/>
      <c r="H39" s="24"/>
      <c r="I39" s="24"/>
      <c r="J39" s="19"/>
      <c r="K39" s="19"/>
      <c r="L39" s="19"/>
      <c r="M39" s="19"/>
      <c r="N39" s="19">
        <v>2</v>
      </c>
      <c r="O39" s="19">
        <v>2</v>
      </c>
    </row>
    <row r="40" spans="1:15" s="5" customFormat="1" ht="30.3" customHeight="1">
      <c r="A40" s="207"/>
      <c r="B40" s="17" t="s">
        <v>67</v>
      </c>
      <c r="C40" s="17"/>
      <c r="D40" s="28">
        <v>3</v>
      </c>
      <c r="E40" s="31">
        <f t="shared" si="0"/>
        <v>4</v>
      </c>
      <c r="F40" s="16"/>
      <c r="G40" s="16"/>
      <c r="H40" s="16"/>
      <c r="I40" s="16"/>
      <c r="J40" s="24"/>
      <c r="K40" s="24"/>
      <c r="L40" s="16">
        <v>2</v>
      </c>
      <c r="M40" s="16">
        <v>2</v>
      </c>
      <c r="N40" s="19"/>
      <c r="O40" s="19"/>
    </row>
    <row r="41" spans="1:15" s="5" customFormat="1" ht="30.3" customHeight="1">
      <c r="A41" s="207"/>
      <c r="B41" s="81" t="s">
        <v>84</v>
      </c>
      <c r="C41" s="17"/>
      <c r="D41" s="82">
        <v>3</v>
      </c>
      <c r="E41" s="83">
        <f t="shared" si="0"/>
        <v>3</v>
      </c>
      <c r="F41" s="19"/>
      <c r="G41" s="19"/>
      <c r="H41" s="19"/>
      <c r="I41" s="19"/>
      <c r="J41" s="19">
        <v>3</v>
      </c>
      <c r="K41" s="19"/>
      <c r="L41" s="19"/>
      <c r="M41" s="19"/>
      <c r="N41" s="19"/>
      <c r="O41" s="19"/>
    </row>
    <row r="42" spans="1:15" s="5" customFormat="1" ht="30.3" customHeight="1">
      <c r="A42" s="207"/>
      <c r="B42" s="17" t="s">
        <v>16</v>
      </c>
      <c r="C42" s="17"/>
      <c r="D42" s="28">
        <v>3</v>
      </c>
      <c r="E42" s="31">
        <f t="shared" si="0"/>
        <v>3</v>
      </c>
      <c r="F42" s="19"/>
      <c r="G42" s="19"/>
      <c r="H42" s="19"/>
      <c r="I42" s="19"/>
      <c r="J42" s="19">
        <v>3</v>
      </c>
      <c r="K42" s="19"/>
      <c r="L42" s="19"/>
      <c r="M42" s="19"/>
      <c r="N42" s="19"/>
      <c r="O42" s="19"/>
    </row>
    <row r="43" spans="1:15" s="5" customFormat="1" ht="30.3" customHeight="1">
      <c r="A43" s="207"/>
      <c r="B43" s="17" t="s">
        <v>17</v>
      </c>
      <c r="C43" s="15"/>
      <c r="D43" s="27">
        <v>3</v>
      </c>
      <c r="E43" s="31">
        <f t="shared" si="0"/>
        <v>4</v>
      </c>
      <c r="F43" s="16"/>
      <c r="G43" s="16"/>
      <c r="H43" s="16"/>
      <c r="I43" s="16"/>
      <c r="J43" s="16"/>
      <c r="K43" s="16"/>
      <c r="L43" s="25">
        <v>2</v>
      </c>
      <c r="M43" s="25">
        <v>2</v>
      </c>
      <c r="N43" s="19"/>
      <c r="O43" s="19"/>
    </row>
    <row r="44" spans="1:15" s="5" customFormat="1" ht="30.3" customHeight="1">
      <c r="A44" s="207"/>
      <c r="B44" s="15" t="s">
        <v>73</v>
      </c>
      <c r="C44" s="22"/>
      <c r="D44" s="23">
        <v>3</v>
      </c>
      <c r="E44" s="31">
        <f t="shared" si="0"/>
        <v>4</v>
      </c>
      <c r="F44" s="19"/>
      <c r="G44" s="19"/>
      <c r="H44" s="19"/>
      <c r="I44" s="19"/>
      <c r="J44" s="19"/>
      <c r="K44" s="19"/>
      <c r="L44" s="19"/>
      <c r="M44" s="19"/>
      <c r="N44" s="19">
        <v>2</v>
      </c>
      <c r="O44" s="19">
        <v>2</v>
      </c>
    </row>
    <row r="45" spans="1:15" s="5" customFormat="1" ht="30.3" customHeight="1">
      <c r="A45" s="207"/>
      <c r="B45" s="17" t="s">
        <v>38</v>
      </c>
      <c r="C45" s="22"/>
      <c r="D45" s="23">
        <v>3</v>
      </c>
      <c r="E45" s="31">
        <f t="shared" si="0"/>
        <v>4</v>
      </c>
      <c r="F45" s="19"/>
      <c r="G45" s="19"/>
      <c r="H45" s="19"/>
      <c r="I45" s="19"/>
      <c r="J45" s="19"/>
      <c r="K45" s="19"/>
      <c r="L45" s="19">
        <v>2</v>
      </c>
      <c r="M45" s="19">
        <v>2</v>
      </c>
      <c r="N45" s="19"/>
      <c r="O45" s="19"/>
    </row>
    <row r="46" spans="1:15" s="5" customFormat="1" ht="30.3" customHeight="1">
      <c r="A46" s="207"/>
      <c r="B46" s="49" t="s">
        <v>18</v>
      </c>
      <c r="C46" s="17"/>
      <c r="D46" s="52">
        <v>3</v>
      </c>
      <c r="E46" s="53">
        <f t="shared" si="0"/>
        <v>4</v>
      </c>
      <c r="F46" s="19"/>
      <c r="G46" s="19"/>
      <c r="H46" s="19"/>
      <c r="I46" s="19"/>
      <c r="J46" s="19">
        <v>2</v>
      </c>
      <c r="K46" s="19">
        <v>2</v>
      </c>
      <c r="L46" s="48"/>
      <c r="M46" s="48"/>
      <c r="N46" s="19"/>
      <c r="O46" s="19"/>
    </row>
    <row r="47" spans="1:15" s="5" customFormat="1" ht="30.3" customHeight="1">
      <c r="A47" s="207"/>
      <c r="B47" s="15" t="s">
        <v>64</v>
      </c>
      <c r="C47" s="22"/>
      <c r="D47" s="23">
        <v>3</v>
      </c>
      <c r="E47" s="31">
        <f t="shared" si="0"/>
        <v>4</v>
      </c>
      <c r="F47" s="19"/>
      <c r="G47" s="19"/>
      <c r="H47" s="19"/>
      <c r="I47" s="19"/>
      <c r="J47" s="19"/>
      <c r="K47" s="19"/>
      <c r="L47" s="19">
        <v>2</v>
      </c>
      <c r="M47" s="19">
        <v>2</v>
      </c>
      <c r="N47" s="19"/>
      <c r="O47" s="19"/>
    </row>
    <row r="48" spans="1:15" s="5" customFormat="1" ht="30.3" customHeight="1">
      <c r="A48" s="207"/>
      <c r="B48" s="17" t="s">
        <v>65</v>
      </c>
      <c r="C48" s="17"/>
      <c r="D48" s="28">
        <v>3</v>
      </c>
      <c r="E48" s="31">
        <f t="shared" si="0"/>
        <v>4</v>
      </c>
      <c r="F48" s="19"/>
      <c r="G48" s="19"/>
      <c r="H48" s="19"/>
      <c r="I48" s="19"/>
      <c r="J48" s="19"/>
      <c r="K48" s="19"/>
      <c r="L48" s="19">
        <v>2</v>
      </c>
      <c r="M48" s="19">
        <v>2</v>
      </c>
      <c r="N48" s="24"/>
      <c r="O48" s="24"/>
    </row>
    <row r="49" spans="1:15" s="5" customFormat="1" ht="30.3" customHeight="1">
      <c r="A49" s="207"/>
      <c r="B49" s="79" t="s">
        <v>78</v>
      </c>
      <c r="C49" s="17"/>
      <c r="D49" s="80">
        <v>3</v>
      </c>
      <c r="E49" s="77">
        <f t="shared" si="0"/>
        <v>4</v>
      </c>
      <c r="F49" s="19"/>
      <c r="G49" s="19"/>
      <c r="H49" s="19"/>
      <c r="I49" s="19"/>
      <c r="J49" s="19"/>
      <c r="K49" s="19"/>
      <c r="L49" s="19">
        <v>2</v>
      </c>
      <c r="M49" s="19">
        <v>2</v>
      </c>
      <c r="N49" s="61"/>
      <c r="O49" s="61"/>
    </row>
    <row r="50" spans="1:15" s="5" customFormat="1" ht="30.3" customHeight="1">
      <c r="A50" s="207"/>
      <c r="B50" s="17" t="s">
        <v>68</v>
      </c>
      <c r="C50" s="24"/>
      <c r="D50" s="23">
        <v>3</v>
      </c>
      <c r="E50" s="31">
        <f t="shared" si="0"/>
        <v>4</v>
      </c>
      <c r="F50" s="16"/>
      <c r="G50" s="16"/>
      <c r="H50" s="16"/>
      <c r="I50" s="16"/>
      <c r="J50" s="16"/>
      <c r="K50" s="16"/>
      <c r="L50" s="16"/>
      <c r="M50" s="16"/>
      <c r="N50" s="16">
        <v>2</v>
      </c>
      <c r="O50" s="16">
        <v>2</v>
      </c>
    </row>
    <row r="51" spans="1:15" s="5" customFormat="1" ht="30.3" customHeight="1">
      <c r="A51" s="207"/>
      <c r="B51" s="75" t="s">
        <v>79</v>
      </c>
      <c r="C51" s="15"/>
      <c r="D51" s="76">
        <v>3</v>
      </c>
      <c r="E51" s="77">
        <f t="shared" si="0"/>
        <v>3</v>
      </c>
      <c r="F51" s="16"/>
      <c r="G51" s="16"/>
      <c r="H51" s="16"/>
      <c r="I51" s="16"/>
      <c r="J51" s="16">
        <v>3</v>
      </c>
      <c r="K51" s="16"/>
      <c r="L51" s="16"/>
      <c r="M51" s="16"/>
      <c r="N51" s="62"/>
      <c r="O51" s="62"/>
    </row>
    <row r="52" spans="1:15" s="5" customFormat="1" ht="30.3" customHeight="1">
      <c r="A52" s="208"/>
      <c r="B52" s="17" t="s">
        <v>85</v>
      </c>
      <c r="C52" s="17"/>
      <c r="D52" s="28">
        <v>3</v>
      </c>
      <c r="E52" s="31">
        <f t="shared" si="0"/>
        <v>3</v>
      </c>
      <c r="F52" s="20"/>
      <c r="G52" s="20"/>
      <c r="H52" s="20"/>
      <c r="I52" s="20"/>
      <c r="J52" s="42">
        <v>3</v>
      </c>
      <c r="K52" s="20"/>
      <c r="L52" s="20"/>
      <c r="M52" s="20"/>
      <c r="N52" s="20"/>
      <c r="O52" s="20"/>
    </row>
    <row r="53" spans="1:15" s="5" customFormat="1" ht="30.3" customHeight="1">
      <c r="A53" s="208"/>
      <c r="B53" s="18" t="s">
        <v>13</v>
      </c>
      <c r="C53" s="17"/>
      <c r="D53" s="28">
        <v>2</v>
      </c>
      <c r="E53" s="31">
        <f t="shared" si="0"/>
        <v>2</v>
      </c>
      <c r="F53" s="20"/>
      <c r="G53" s="20"/>
      <c r="H53" s="20">
        <v>2</v>
      </c>
      <c r="I53" s="20"/>
      <c r="J53" s="20"/>
      <c r="K53" s="20"/>
      <c r="L53" s="20"/>
      <c r="M53" s="20"/>
      <c r="N53" s="20"/>
      <c r="O53" s="20"/>
    </row>
    <row r="54" spans="1:15" s="5" customFormat="1" ht="30.3" customHeight="1">
      <c r="A54" s="208"/>
      <c r="B54" s="71" t="s">
        <v>19</v>
      </c>
      <c r="C54" s="17"/>
      <c r="D54" s="72">
        <v>3</v>
      </c>
      <c r="E54" s="68">
        <f t="shared" si="0"/>
        <v>4</v>
      </c>
      <c r="F54" s="20"/>
      <c r="G54" s="20"/>
      <c r="H54" s="45">
        <v>2</v>
      </c>
      <c r="I54" s="45">
        <v>2</v>
      </c>
      <c r="J54" s="20"/>
      <c r="K54" s="20"/>
      <c r="L54" s="20"/>
      <c r="M54" s="20"/>
      <c r="N54" s="20"/>
      <c r="O54" s="20"/>
    </row>
    <row r="55" spans="1:15" s="5" customFormat="1" ht="30.3" customHeight="1">
      <c r="A55" s="208"/>
      <c r="B55" s="79" t="s">
        <v>20</v>
      </c>
      <c r="C55" s="17"/>
      <c r="D55" s="80">
        <v>3</v>
      </c>
      <c r="E55" s="77">
        <f t="shared" si="0"/>
        <v>4</v>
      </c>
      <c r="F55" s="20"/>
      <c r="G55" s="20"/>
      <c r="H55" s="20"/>
      <c r="I55" s="20"/>
      <c r="J55" s="20"/>
      <c r="K55" s="20"/>
      <c r="L55" s="20">
        <v>2</v>
      </c>
      <c r="M55" s="20">
        <v>2</v>
      </c>
      <c r="N55" s="20"/>
      <c r="O55" s="20"/>
    </row>
    <row r="56" spans="1:15" s="5" customFormat="1" ht="30.3" customHeight="1">
      <c r="A56" s="208"/>
      <c r="B56" s="17" t="s">
        <v>21</v>
      </c>
      <c r="C56" s="17"/>
      <c r="D56" s="28">
        <v>3</v>
      </c>
      <c r="E56" s="31">
        <f t="shared" si="0"/>
        <v>4</v>
      </c>
      <c r="F56" s="20"/>
      <c r="G56" s="20"/>
      <c r="H56" s="20"/>
      <c r="I56" s="20"/>
      <c r="J56" s="20"/>
      <c r="K56" s="20"/>
      <c r="L56" s="20"/>
      <c r="M56" s="20"/>
      <c r="N56" s="20">
        <v>2</v>
      </c>
      <c r="O56" s="20">
        <v>2</v>
      </c>
    </row>
    <row r="57" spans="1:15" s="5" customFormat="1" ht="30.3" customHeight="1">
      <c r="A57" s="208"/>
      <c r="B57" s="17" t="s">
        <v>42</v>
      </c>
      <c r="C57" s="17"/>
      <c r="D57" s="28">
        <v>3</v>
      </c>
      <c r="E57" s="31">
        <f t="shared" si="0"/>
        <v>4</v>
      </c>
      <c r="F57" s="16"/>
      <c r="G57" s="16"/>
      <c r="H57" s="16">
        <v>2</v>
      </c>
      <c r="I57" s="16">
        <v>2</v>
      </c>
      <c r="J57" s="24"/>
      <c r="K57" s="24"/>
      <c r="L57" s="16"/>
      <c r="M57" s="16"/>
      <c r="N57" s="16"/>
      <c r="O57" s="16"/>
    </row>
    <row r="58" spans="1:15" s="5" customFormat="1" ht="30.3" customHeight="1">
      <c r="A58" s="208"/>
      <c r="B58" s="17" t="s">
        <v>44</v>
      </c>
      <c r="C58" s="17"/>
      <c r="D58" s="28">
        <v>3</v>
      </c>
      <c r="E58" s="31">
        <f t="shared" si="0"/>
        <v>4</v>
      </c>
      <c r="F58" s="16"/>
      <c r="G58" s="16"/>
      <c r="H58" s="16"/>
      <c r="I58" s="16"/>
      <c r="J58" s="24"/>
      <c r="K58" s="24"/>
      <c r="L58" s="16">
        <v>2</v>
      </c>
      <c r="M58" s="16">
        <v>2</v>
      </c>
      <c r="N58" s="16"/>
      <c r="O58" s="16"/>
    </row>
    <row r="59" spans="1:15" s="5" customFormat="1" ht="30.3" customHeight="1">
      <c r="A59" s="208"/>
      <c r="B59" s="17" t="s">
        <v>61</v>
      </c>
      <c r="C59" s="17"/>
      <c r="D59" s="28">
        <v>3</v>
      </c>
      <c r="E59" s="31">
        <f t="shared" si="0"/>
        <v>4</v>
      </c>
      <c r="F59" s="16"/>
      <c r="G59" s="16"/>
      <c r="H59" s="16"/>
      <c r="I59" s="16"/>
      <c r="J59" s="24"/>
      <c r="K59" s="24"/>
      <c r="L59" s="16">
        <v>2</v>
      </c>
      <c r="M59" s="16">
        <v>2</v>
      </c>
      <c r="N59" s="16"/>
      <c r="O59" s="16"/>
    </row>
    <row r="60" spans="1:15" s="5" customFormat="1" ht="30.3" customHeight="1">
      <c r="A60" s="208"/>
      <c r="B60" s="17" t="s">
        <v>22</v>
      </c>
      <c r="C60" s="17"/>
      <c r="D60" s="28">
        <v>3</v>
      </c>
      <c r="E60" s="31">
        <f t="shared" si="0"/>
        <v>4</v>
      </c>
      <c r="F60" s="16"/>
      <c r="G60" s="16"/>
      <c r="H60" s="16"/>
      <c r="I60" s="16"/>
      <c r="J60" s="24"/>
      <c r="K60" s="24"/>
      <c r="L60" s="16">
        <v>2</v>
      </c>
      <c r="M60" s="16">
        <v>2</v>
      </c>
      <c r="N60" s="16"/>
      <c r="O60" s="16"/>
    </row>
    <row r="61" spans="1:15" s="5" customFormat="1" ht="30.3" customHeight="1">
      <c r="A61" s="208"/>
      <c r="B61" s="17" t="s">
        <v>23</v>
      </c>
      <c r="C61" s="17"/>
      <c r="D61" s="28">
        <v>3</v>
      </c>
      <c r="E61" s="31">
        <f t="shared" si="0"/>
        <v>4</v>
      </c>
      <c r="F61" s="20"/>
      <c r="G61" s="20"/>
      <c r="H61" s="20"/>
      <c r="I61" s="20"/>
      <c r="J61" s="20"/>
      <c r="K61" s="20"/>
      <c r="L61" s="20">
        <v>2</v>
      </c>
      <c r="M61" s="20">
        <v>2</v>
      </c>
      <c r="N61" s="20"/>
      <c r="O61" s="20"/>
    </row>
    <row r="62" spans="1:15" s="5" customFormat="1" ht="30.3" customHeight="1">
      <c r="A62" s="208"/>
      <c r="B62" s="17" t="s">
        <v>24</v>
      </c>
      <c r="C62" s="17"/>
      <c r="D62" s="28">
        <v>3</v>
      </c>
      <c r="E62" s="31">
        <f t="shared" si="0"/>
        <v>4</v>
      </c>
      <c r="F62" s="20"/>
      <c r="G62" s="20"/>
      <c r="H62" s="20"/>
      <c r="I62" s="20"/>
      <c r="J62" s="20"/>
      <c r="K62" s="20"/>
      <c r="L62" s="20"/>
      <c r="M62" s="20"/>
      <c r="N62" s="20">
        <v>2</v>
      </c>
      <c r="O62" s="20">
        <v>2</v>
      </c>
    </row>
    <row r="63" spans="1:15" s="5" customFormat="1" ht="30.3" customHeight="1">
      <c r="A63" s="208"/>
      <c r="B63" s="17" t="s">
        <v>25</v>
      </c>
      <c r="C63" s="17"/>
      <c r="D63" s="28">
        <v>3</v>
      </c>
      <c r="E63" s="31">
        <f t="shared" si="0"/>
        <v>3</v>
      </c>
      <c r="F63" s="16"/>
      <c r="G63" s="16"/>
      <c r="H63" s="16"/>
      <c r="I63" s="16"/>
      <c r="J63" s="16"/>
      <c r="K63" s="16"/>
      <c r="L63" s="16"/>
      <c r="M63" s="16"/>
      <c r="N63" s="16">
        <v>3</v>
      </c>
      <c r="O63" s="16"/>
    </row>
    <row r="64" spans="1:15" s="5" customFormat="1" ht="30.3" customHeight="1">
      <c r="A64" s="208"/>
      <c r="B64" s="17" t="s">
        <v>45</v>
      </c>
      <c r="C64" s="17"/>
      <c r="D64" s="28">
        <v>3</v>
      </c>
      <c r="E64" s="31">
        <f t="shared" si="0"/>
        <v>3</v>
      </c>
      <c r="F64" s="16"/>
      <c r="G64" s="16"/>
      <c r="H64" s="16"/>
      <c r="I64" s="16"/>
      <c r="J64" s="16"/>
      <c r="K64" s="16"/>
      <c r="L64" s="16">
        <v>3</v>
      </c>
      <c r="M64" s="16"/>
      <c r="N64" s="16"/>
      <c r="O64" s="16"/>
    </row>
    <row r="65" spans="1:15" s="5" customFormat="1" ht="30.3" customHeight="1">
      <c r="A65" s="208"/>
      <c r="B65" s="17" t="s">
        <v>43</v>
      </c>
      <c r="C65" s="17"/>
      <c r="D65" s="28">
        <v>3</v>
      </c>
      <c r="E65" s="31">
        <f t="shared" si="0"/>
        <v>4</v>
      </c>
      <c r="F65" s="16"/>
      <c r="G65" s="16"/>
      <c r="H65" s="16"/>
      <c r="I65" s="16"/>
      <c r="J65" s="16"/>
      <c r="K65" s="16"/>
      <c r="L65" s="16"/>
      <c r="M65" s="16"/>
      <c r="N65" s="16">
        <v>2</v>
      </c>
      <c r="O65" s="16">
        <v>2</v>
      </c>
    </row>
    <row r="66" spans="1:15" s="5" customFormat="1" ht="30.3" customHeight="1">
      <c r="A66" s="208"/>
      <c r="B66" s="81" t="s">
        <v>86</v>
      </c>
      <c r="C66" s="17"/>
      <c r="D66" s="82">
        <v>3</v>
      </c>
      <c r="E66" s="83">
        <f t="shared" si="0"/>
        <v>3</v>
      </c>
      <c r="F66" s="16"/>
      <c r="G66" s="16"/>
      <c r="H66" s="16"/>
      <c r="I66" s="16"/>
      <c r="J66" s="16">
        <v>3</v>
      </c>
      <c r="K66" s="24"/>
      <c r="L66" s="16"/>
      <c r="M66" s="16"/>
      <c r="N66" s="16"/>
      <c r="O66" s="16"/>
    </row>
    <row r="67" spans="1:15" s="5" customFormat="1" ht="30.3" customHeight="1">
      <c r="A67" s="208"/>
      <c r="B67" s="17" t="s">
        <v>37</v>
      </c>
      <c r="C67" s="17"/>
      <c r="D67" s="28">
        <v>3</v>
      </c>
      <c r="E67" s="31">
        <f t="shared" si="0"/>
        <v>4</v>
      </c>
      <c r="F67" s="16"/>
      <c r="G67" s="16"/>
      <c r="H67" s="16"/>
      <c r="I67" s="16"/>
      <c r="J67" s="24"/>
      <c r="K67" s="24"/>
      <c r="L67" s="16">
        <v>2</v>
      </c>
      <c r="M67" s="16">
        <v>2</v>
      </c>
      <c r="N67" s="16"/>
      <c r="O67" s="16"/>
    </row>
    <row r="68" spans="1:15" s="5" customFormat="1" ht="30.3" customHeight="1">
      <c r="A68" s="208"/>
      <c r="B68" s="49" t="s">
        <v>63</v>
      </c>
      <c r="C68" s="17"/>
      <c r="D68" s="52">
        <v>2</v>
      </c>
      <c r="E68" s="53">
        <f t="shared" si="0"/>
        <v>2</v>
      </c>
      <c r="F68" s="16"/>
      <c r="G68" s="16"/>
      <c r="H68" s="16"/>
      <c r="I68" s="16"/>
      <c r="J68" s="16">
        <v>2</v>
      </c>
      <c r="K68" s="16"/>
      <c r="L68" s="51"/>
      <c r="M68" s="16"/>
      <c r="N68" s="16"/>
      <c r="O68" s="16"/>
    </row>
    <row r="69" spans="1:15" s="5" customFormat="1" ht="30.3" customHeight="1">
      <c r="A69" s="208"/>
      <c r="B69" s="17" t="s">
        <v>70</v>
      </c>
      <c r="C69" s="17"/>
      <c r="D69" s="28">
        <v>2</v>
      </c>
      <c r="E69" s="31">
        <f t="shared" si="0"/>
        <v>2</v>
      </c>
      <c r="F69" s="16"/>
      <c r="G69" s="16"/>
      <c r="H69" s="16">
        <v>2</v>
      </c>
      <c r="I69" s="16"/>
      <c r="J69" s="24"/>
      <c r="K69" s="16"/>
      <c r="L69" s="16"/>
      <c r="M69" s="16"/>
      <c r="N69" s="16"/>
      <c r="O69" s="16"/>
    </row>
    <row r="70" spans="1:15" s="5" customFormat="1" ht="30.3" customHeight="1">
      <c r="A70" s="208"/>
      <c r="B70" s="17" t="s">
        <v>49</v>
      </c>
      <c r="C70" s="17"/>
      <c r="D70" s="28">
        <v>3</v>
      </c>
      <c r="E70" s="31">
        <f t="shared" si="0"/>
        <v>3</v>
      </c>
      <c r="F70" s="16"/>
      <c r="G70" s="16"/>
      <c r="H70" s="16"/>
      <c r="I70" s="16"/>
      <c r="J70" s="16">
        <v>3</v>
      </c>
      <c r="K70" s="16"/>
      <c r="L70" s="16"/>
      <c r="M70" s="16"/>
      <c r="N70" s="16"/>
      <c r="O70" s="16"/>
    </row>
    <row r="71" spans="1:15" s="5" customFormat="1" ht="30.3" customHeight="1">
      <c r="A71" s="208"/>
      <c r="B71" s="15" t="s">
        <v>26</v>
      </c>
      <c r="C71" s="15"/>
      <c r="D71" s="27">
        <v>3</v>
      </c>
      <c r="E71" s="31">
        <f t="shared" si="0"/>
        <v>3</v>
      </c>
      <c r="F71" s="16"/>
      <c r="G71" s="16"/>
      <c r="H71" s="16"/>
      <c r="I71" s="16"/>
      <c r="J71" s="16"/>
      <c r="K71" s="16"/>
      <c r="L71" s="16"/>
      <c r="M71" s="16"/>
      <c r="N71" s="16">
        <v>3</v>
      </c>
      <c r="O71" s="16"/>
    </row>
    <row r="72" spans="1:15" s="6" customFormat="1" ht="30.3" customHeight="1">
      <c r="A72" s="209" t="s">
        <v>51</v>
      </c>
      <c r="B72" s="209"/>
      <c r="C72" s="12"/>
      <c r="D72" s="11">
        <f>SUM(D23:D71)</f>
        <v>139</v>
      </c>
      <c r="E72" s="11">
        <f>SUM(E24:E71)</f>
        <v>162</v>
      </c>
      <c r="F72" s="11">
        <f t="shared" ref="F72:N72" si="2">SUM(F23:F71)</f>
        <v>2</v>
      </c>
      <c r="G72" s="11">
        <f t="shared" si="2"/>
        <v>0</v>
      </c>
      <c r="H72" s="11">
        <f t="shared" si="2"/>
        <v>26</v>
      </c>
      <c r="I72" s="11">
        <f t="shared" si="2"/>
        <v>12</v>
      </c>
      <c r="J72" s="11">
        <f t="shared" si="2"/>
        <v>32</v>
      </c>
      <c r="K72" s="11">
        <f t="shared" si="2"/>
        <v>4</v>
      </c>
      <c r="L72" s="11">
        <f t="shared" si="2"/>
        <v>35</v>
      </c>
      <c r="M72" s="11">
        <f t="shared" si="2"/>
        <v>24</v>
      </c>
      <c r="N72" s="11">
        <f t="shared" si="2"/>
        <v>18</v>
      </c>
      <c r="O72" s="11">
        <f>SUM(O23:O71)</f>
        <v>12</v>
      </c>
    </row>
    <row r="73" spans="1:15" customFormat="1" ht="117.9" customHeight="1">
      <c r="A73" s="21" t="s">
        <v>27</v>
      </c>
      <c r="B73" s="37" t="s">
        <v>50</v>
      </c>
      <c r="C73" s="202" t="s">
        <v>58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4"/>
    </row>
  </sheetData>
  <mergeCells count="21">
    <mergeCell ref="A1:O1"/>
    <mergeCell ref="A3:A6"/>
    <mergeCell ref="B3:B6"/>
    <mergeCell ref="C3:C6"/>
    <mergeCell ref="E3:E6"/>
    <mergeCell ref="N5:O5"/>
    <mergeCell ref="F4:I4"/>
    <mergeCell ref="F5:G5"/>
    <mergeCell ref="L5:M5"/>
    <mergeCell ref="F3:O3"/>
    <mergeCell ref="A7:A12"/>
    <mergeCell ref="C73:O73"/>
    <mergeCell ref="L4:O4"/>
    <mergeCell ref="A23:A71"/>
    <mergeCell ref="A72:B72"/>
    <mergeCell ref="A22:B22"/>
    <mergeCell ref="H5:I5"/>
    <mergeCell ref="A15:A21"/>
    <mergeCell ref="A13:A14"/>
    <mergeCell ref="J4:K5"/>
    <mergeCell ref="D3:D6"/>
  </mergeCells>
  <phoneticPr fontId="7" type="noConversion"/>
  <pageMargins left="0.51181102362204722" right="0.51181102362204722" top="0.35433070866141736" bottom="0.35433070866141736" header="0.31496062992125984" footer="0.31496062992125984"/>
  <pageSetup paperSize="9" scale="6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selection sqref="A1:L1"/>
    </sheetView>
  </sheetViews>
  <sheetFormatPr defaultRowHeight="16.2"/>
  <cols>
    <col min="2" max="2" width="15.6640625" customWidth="1"/>
    <col min="3" max="4" width="6.44140625" customWidth="1"/>
    <col min="5" max="6" width="6.21875" customWidth="1"/>
    <col min="7" max="7" width="6.44140625" customWidth="1"/>
    <col min="8" max="12" width="6.21875" customWidth="1"/>
    <col min="258" max="258" width="15.6640625" customWidth="1"/>
    <col min="259" max="260" width="6.44140625" customWidth="1"/>
    <col min="261" max="262" width="6.21875" customWidth="1"/>
    <col min="263" max="263" width="6.44140625" customWidth="1"/>
    <col min="264" max="268" width="6.21875" customWidth="1"/>
    <col min="514" max="514" width="15.6640625" customWidth="1"/>
    <col min="515" max="516" width="6.44140625" customWidth="1"/>
    <col min="517" max="518" width="6.21875" customWidth="1"/>
    <col min="519" max="519" width="6.44140625" customWidth="1"/>
    <col min="520" max="524" width="6.21875" customWidth="1"/>
    <col min="770" max="770" width="15.6640625" customWidth="1"/>
    <col min="771" max="772" width="6.44140625" customWidth="1"/>
    <col min="773" max="774" width="6.21875" customWidth="1"/>
    <col min="775" max="775" width="6.44140625" customWidth="1"/>
    <col min="776" max="780" width="6.21875" customWidth="1"/>
    <col min="1026" max="1026" width="15.6640625" customWidth="1"/>
    <col min="1027" max="1028" width="6.44140625" customWidth="1"/>
    <col min="1029" max="1030" width="6.21875" customWidth="1"/>
    <col min="1031" max="1031" width="6.44140625" customWidth="1"/>
    <col min="1032" max="1036" width="6.21875" customWidth="1"/>
    <col min="1282" max="1282" width="15.6640625" customWidth="1"/>
    <col min="1283" max="1284" width="6.44140625" customWidth="1"/>
    <col min="1285" max="1286" width="6.21875" customWidth="1"/>
    <col min="1287" max="1287" width="6.44140625" customWidth="1"/>
    <col min="1288" max="1292" width="6.21875" customWidth="1"/>
    <col min="1538" max="1538" width="15.6640625" customWidth="1"/>
    <col min="1539" max="1540" width="6.44140625" customWidth="1"/>
    <col min="1541" max="1542" width="6.21875" customWidth="1"/>
    <col min="1543" max="1543" width="6.44140625" customWidth="1"/>
    <col min="1544" max="1548" width="6.21875" customWidth="1"/>
    <col min="1794" max="1794" width="15.6640625" customWidth="1"/>
    <col min="1795" max="1796" width="6.44140625" customWidth="1"/>
    <col min="1797" max="1798" width="6.21875" customWidth="1"/>
    <col min="1799" max="1799" width="6.44140625" customWidth="1"/>
    <col min="1800" max="1804" width="6.21875" customWidth="1"/>
    <col min="2050" max="2050" width="15.6640625" customWidth="1"/>
    <col min="2051" max="2052" width="6.44140625" customWidth="1"/>
    <col min="2053" max="2054" width="6.21875" customWidth="1"/>
    <col min="2055" max="2055" width="6.44140625" customWidth="1"/>
    <col min="2056" max="2060" width="6.21875" customWidth="1"/>
    <col min="2306" max="2306" width="15.6640625" customWidth="1"/>
    <col min="2307" max="2308" width="6.44140625" customWidth="1"/>
    <col min="2309" max="2310" width="6.21875" customWidth="1"/>
    <col min="2311" max="2311" width="6.44140625" customWidth="1"/>
    <col min="2312" max="2316" width="6.21875" customWidth="1"/>
    <col min="2562" max="2562" width="15.6640625" customWidth="1"/>
    <col min="2563" max="2564" width="6.44140625" customWidth="1"/>
    <col min="2565" max="2566" width="6.21875" customWidth="1"/>
    <col min="2567" max="2567" width="6.44140625" customWidth="1"/>
    <col min="2568" max="2572" width="6.21875" customWidth="1"/>
    <col min="2818" max="2818" width="15.6640625" customWidth="1"/>
    <col min="2819" max="2820" width="6.44140625" customWidth="1"/>
    <col min="2821" max="2822" width="6.21875" customWidth="1"/>
    <col min="2823" max="2823" width="6.44140625" customWidth="1"/>
    <col min="2824" max="2828" width="6.21875" customWidth="1"/>
    <col min="3074" max="3074" width="15.6640625" customWidth="1"/>
    <col min="3075" max="3076" width="6.44140625" customWidth="1"/>
    <col min="3077" max="3078" width="6.21875" customWidth="1"/>
    <col min="3079" max="3079" width="6.44140625" customWidth="1"/>
    <col min="3080" max="3084" width="6.21875" customWidth="1"/>
    <col min="3330" max="3330" width="15.6640625" customWidth="1"/>
    <col min="3331" max="3332" width="6.44140625" customWidth="1"/>
    <col min="3333" max="3334" width="6.21875" customWidth="1"/>
    <col min="3335" max="3335" width="6.44140625" customWidth="1"/>
    <col min="3336" max="3340" width="6.21875" customWidth="1"/>
    <col min="3586" max="3586" width="15.6640625" customWidth="1"/>
    <col min="3587" max="3588" width="6.44140625" customWidth="1"/>
    <col min="3589" max="3590" width="6.21875" customWidth="1"/>
    <col min="3591" max="3591" width="6.44140625" customWidth="1"/>
    <col min="3592" max="3596" width="6.21875" customWidth="1"/>
    <col min="3842" max="3842" width="15.6640625" customWidth="1"/>
    <col min="3843" max="3844" width="6.44140625" customWidth="1"/>
    <col min="3845" max="3846" width="6.21875" customWidth="1"/>
    <col min="3847" max="3847" width="6.44140625" customWidth="1"/>
    <col min="3848" max="3852" width="6.21875" customWidth="1"/>
    <col min="4098" max="4098" width="15.6640625" customWidth="1"/>
    <col min="4099" max="4100" width="6.44140625" customWidth="1"/>
    <col min="4101" max="4102" width="6.21875" customWidth="1"/>
    <col min="4103" max="4103" width="6.44140625" customWidth="1"/>
    <col min="4104" max="4108" width="6.21875" customWidth="1"/>
    <col min="4354" max="4354" width="15.6640625" customWidth="1"/>
    <col min="4355" max="4356" width="6.44140625" customWidth="1"/>
    <col min="4357" max="4358" width="6.21875" customWidth="1"/>
    <col min="4359" max="4359" width="6.44140625" customWidth="1"/>
    <col min="4360" max="4364" width="6.21875" customWidth="1"/>
    <col min="4610" max="4610" width="15.6640625" customWidth="1"/>
    <col min="4611" max="4612" width="6.44140625" customWidth="1"/>
    <col min="4613" max="4614" width="6.21875" customWidth="1"/>
    <col min="4615" max="4615" width="6.44140625" customWidth="1"/>
    <col min="4616" max="4620" width="6.21875" customWidth="1"/>
    <col min="4866" max="4866" width="15.6640625" customWidth="1"/>
    <col min="4867" max="4868" width="6.44140625" customWidth="1"/>
    <col min="4869" max="4870" width="6.21875" customWidth="1"/>
    <col min="4871" max="4871" width="6.44140625" customWidth="1"/>
    <col min="4872" max="4876" width="6.21875" customWidth="1"/>
    <col min="5122" max="5122" width="15.6640625" customWidth="1"/>
    <col min="5123" max="5124" width="6.44140625" customWidth="1"/>
    <col min="5125" max="5126" width="6.21875" customWidth="1"/>
    <col min="5127" max="5127" width="6.44140625" customWidth="1"/>
    <col min="5128" max="5132" width="6.21875" customWidth="1"/>
    <col min="5378" max="5378" width="15.6640625" customWidth="1"/>
    <col min="5379" max="5380" width="6.44140625" customWidth="1"/>
    <col min="5381" max="5382" width="6.21875" customWidth="1"/>
    <col min="5383" max="5383" width="6.44140625" customWidth="1"/>
    <col min="5384" max="5388" width="6.21875" customWidth="1"/>
    <col min="5634" max="5634" width="15.6640625" customWidth="1"/>
    <col min="5635" max="5636" width="6.44140625" customWidth="1"/>
    <col min="5637" max="5638" width="6.21875" customWidth="1"/>
    <col min="5639" max="5639" width="6.44140625" customWidth="1"/>
    <col min="5640" max="5644" width="6.21875" customWidth="1"/>
    <col min="5890" max="5890" width="15.6640625" customWidth="1"/>
    <col min="5891" max="5892" width="6.44140625" customWidth="1"/>
    <col min="5893" max="5894" width="6.21875" customWidth="1"/>
    <col min="5895" max="5895" width="6.44140625" customWidth="1"/>
    <col min="5896" max="5900" width="6.21875" customWidth="1"/>
    <col min="6146" max="6146" width="15.6640625" customWidth="1"/>
    <col min="6147" max="6148" width="6.44140625" customWidth="1"/>
    <col min="6149" max="6150" width="6.21875" customWidth="1"/>
    <col min="6151" max="6151" width="6.44140625" customWidth="1"/>
    <col min="6152" max="6156" width="6.21875" customWidth="1"/>
    <col min="6402" max="6402" width="15.6640625" customWidth="1"/>
    <col min="6403" max="6404" width="6.44140625" customWidth="1"/>
    <col min="6405" max="6406" width="6.21875" customWidth="1"/>
    <col min="6407" max="6407" width="6.44140625" customWidth="1"/>
    <col min="6408" max="6412" width="6.21875" customWidth="1"/>
    <col min="6658" max="6658" width="15.6640625" customWidth="1"/>
    <col min="6659" max="6660" width="6.44140625" customWidth="1"/>
    <col min="6661" max="6662" width="6.21875" customWidth="1"/>
    <col min="6663" max="6663" width="6.44140625" customWidth="1"/>
    <col min="6664" max="6668" width="6.21875" customWidth="1"/>
    <col min="6914" max="6914" width="15.6640625" customWidth="1"/>
    <col min="6915" max="6916" width="6.44140625" customWidth="1"/>
    <col min="6917" max="6918" width="6.21875" customWidth="1"/>
    <col min="6919" max="6919" width="6.44140625" customWidth="1"/>
    <col min="6920" max="6924" width="6.21875" customWidth="1"/>
    <col min="7170" max="7170" width="15.6640625" customWidth="1"/>
    <col min="7171" max="7172" width="6.44140625" customWidth="1"/>
    <col min="7173" max="7174" width="6.21875" customWidth="1"/>
    <col min="7175" max="7175" width="6.44140625" customWidth="1"/>
    <col min="7176" max="7180" width="6.21875" customWidth="1"/>
    <col min="7426" max="7426" width="15.6640625" customWidth="1"/>
    <col min="7427" max="7428" width="6.44140625" customWidth="1"/>
    <col min="7429" max="7430" width="6.21875" customWidth="1"/>
    <col min="7431" max="7431" width="6.44140625" customWidth="1"/>
    <col min="7432" max="7436" width="6.21875" customWidth="1"/>
    <col min="7682" max="7682" width="15.6640625" customWidth="1"/>
    <col min="7683" max="7684" width="6.44140625" customWidth="1"/>
    <col min="7685" max="7686" width="6.21875" customWidth="1"/>
    <col min="7687" max="7687" width="6.44140625" customWidth="1"/>
    <col min="7688" max="7692" width="6.21875" customWidth="1"/>
    <col min="7938" max="7938" width="15.6640625" customWidth="1"/>
    <col min="7939" max="7940" width="6.44140625" customWidth="1"/>
    <col min="7941" max="7942" width="6.21875" customWidth="1"/>
    <col min="7943" max="7943" width="6.44140625" customWidth="1"/>
    <col min="7944" max="7948" width="6.21875" customWidth="1"/>
    <col min="8194" max="8194" width="15.6640625" customWidth="1"/>
    <col min="8195" max="8196" width="6.44140625" customWidth="1"/>
    <col min="8197" max="8198" width="6.21875" customWidth="1"/>
    <col min="8199" max="8199" width="6.44140625" customWidth="1"/>
    <col min="8200" max="8204" width="6.21875" customWidth="1"/>
    <col min="8450" max="8450" width="15.6640625" customWidth="1"/>
    <col min="8451" max="8452" width="6.44140625" customWidth="1"/>
    <col min="8453" max="8454" width="6.21875" customWidth="1"/>
    <col min="8455" max="8455" width="6.44140625" customWidth="1"/>
    <col min="8456" max="8460" width="6.21875" customWidth="1"/>
    <col min="8706" max="8706" width="15.6640625" customWidth="1"/>
    <col min="8707" max="8708" width="6.44140625" customWidth="1"/>
    <col min="8709" max="8710" width="6.21875" customWidth="1"/>
    <col min="8711" max="8711" width="6.44140625" customWidth="1"/>
    <col min="8712" max="8716" width="6.21875" customWidth="1"/>
    <col min="8962" max="8962" width="15.6640625" customWidth="1"/>
    <col min="8963" max="8964" width="6.44140625" customWidth="1"/>
    <col min="8965" max="8966" width="6.21875" customWidth="1"/>
    <col min="8967" max="8967" width="6.44140625" customWidth="1"/>
    <col min="8968" max="8972" width="6.21875" customWidth="1"/>
    <col min="9218" max="9218" width="15.6640625" customWidth="1"/>
    <col min="9219" max="9220" width="6.44140625" customWidth="1"/>
    <col min="9221" max="9222" width="6.21875" customWidth="1"/>
    <col min="9223" max="9223" width="6.44140625" customWidth="1"/>
    <col min="9224" max="9228" width="6.21875" customWidth="1"/>
    <col min="9474" max="9474" width="15.6640625" customWidth="1"/>
    <col min="9475" max="9476" width="6.44140625" customWidth="1"/>
    <col min="9477" max="9478" width="6.21875" customWidth="1"/>
    <col min="9479" max="9479" width="6.44140625" customWidth="1"/>
    <col min="9480" max="9484" width="6.21875" customWidth="1"/>
    <col min="9730" max="9730" width="15.6640625" customWidth="1"/>
    <col min="9731" max="9732" width="6.44140625" customWidth="1"/>
    <col min="9733" max="9734" width="6.21875" customWidth="1"/>
    <col min="9735" max="9735" width="6.44140625" customWidth="1"/>
    <col min="9736" max="9740" width="6.21875" customWidth="1"/>
    <col min="9986" max="9986" width="15.6640625" customWidth="1"/>
    <col min="9987" max="9988" width="6.44140625" customWidth="1"/>
    <col min="9989" max="9990" width="6.21875" customWidth="1"/>
    <col min="9991" max="9991" width="6.44140625" customWidth="1"/>
    <col min="9992" max="9996" width="6.21875" customWidth="1"/>
    <col min="10242" max="10242" width="15.6640625" customWidth="1"/>
    <col min="10243" max="10244" width="6.44140625" customWidth="1"/>
    <col min="10245" max="10246" width="6.21875" customWidth="1"/>
    <col min="10247" max="10247" width="6.44140625" customWidth="1"/>
    <col min="10248" max="10252" width="6.21875" customWidth="1"/>
    <col min="10498" max="10498" width="15.6640625" customWidth="1"/>
    <col min="10499" max="10500" width="6.44140625" customWidth="1"/>
    <col min="10501" max="10502" width="6.21875" customWidth="1"/>
    <col min="10503" max="10503" width="6.44140625" customWidth="1"/>
    <col min="10504" max="10508" width="6.21875" customWidth="1"/>
    <col min="10754" max="10754" width="15.6640625" customWidth="1"/>
    <col min="10755" max="10756" width="6.44140625" customWidth="1"/>
    <col min="10757" max="10758" width="6.21875" customWidth="1"/>
    <col min="10759" max="10759" width="6.44140625" customWidth="1"/>
    <col min="10760" max="10764" width="6.21875" customWidth="1"/>
    <col min="11010" max="11010" width="15.6640625" customWidth="1"/>
    <col min="11011" max="11012" width="6.44140625" customWidth="1"/>
    <col min="11013" max="11014" width="6.21875" customWidth="1"/>
    <col min="11015" max="11015" width="6.44140625" customWidth="1"/>
    <col min="11016" max="11020" width="6.21875" customWidth="1"/>
    <col min="11266" max="11266" width="15.6640625" customWidth="1"/>
    <col min="11267" max="11268" width="6.44140625" customWidth="1"/>
    <col min="11269" max="11270" width="6.21875" customWidth="1"/>
    <col min="11271" max="11271" width="6.44140625" customWidth="1"/>
    <col min="11272" max="11276" width="6.21875" customWidth="1"/>
    <col min="11522" max="11522" width="15.6640625" customWidth="1"/>
    <col min="11523" max="11524" width="6.44140625" customWidth="1"/>
    <col min="11525" max="11526" width="6.21875" customWidth="1"/>
    <col min="11527" max="11527" width="6.44140625" customWidth="1"/>
    <col min="11528" max="11532" width="6.21875" customWidth="1"/>
    <col min="11778" max="11778" width="15.6640625" customWidth="1"/>
    <col min="11779" max="11780" width="6.44140625" customWidth="1"/>
    <col min="11781" max="11782" width="6.21875" customWidth="1"/>
    <col min="11783" max="11783" width="6.44140625" customWidth="1"/>
    <col min="11784" max="11788" width="6.21875" customWidth="1"/>
    <col min="12034" max="12034" width="15.6640625" customWidth="1"/>
    <col min="12035" max="12036" width="6.44140625" customWidth="1"/>
    <col min="12037" max="12038" width="6.21875" customWidth="1"/>
    <col min="12039" max="12039" width="6.44140625" customWidth="1"/>
    <col min="12040" max="12044" width="6.21875" customWidth="1"/>
    <col min="12290" max="12290" width="15.6640625" customWidth="1"/>
    <col min="12291" max="12292" width="6.44140625" customWidth="1"/>
    <col min="12293" max="12294" width="6.21875" customWidth="1"/>
    <col min="12295" max="12295" width="6.44140625" customWidth="1"/>
    <col min="12296" max="12300" width="6.21875" customWidth="1"/>
    <col min="12546" max="12546" width="15.6640625" customWidth="1"/>
    <col min="12547" max="12548" width="6.44140625" customWidth="1"/>
    <col min="12549" max="12550" width="6.21875" customWidth="1"/>
    <col min="12551" max="12551" width="6.44140625" customWidth="1"/>
    <col min="12552" max="12556" width="6.21875" customWidth="1"/>
    <col min="12802" max="12802" width="15.6640625" customWidth="1"/>
    <col min="12803" max="12804" width="6.44140625" customWidth="1"/>
    <col min="12805" max="12806" width="6.21875" customWidth="1"/>
    <col min="12807" max="12807" width="6.44140625" customWidth="1"/>
    <col min="12808" max="12812" width="6.21875" customWidth="1"/>
    <col min="13058" max="13058" width="15.6640625" customWidth="1"/>
    <col min="13059" max="13060" width="6.44140625" customWidth="1"/>
    <col min="13061" max="13062" width="6.21875" customWidth="1"/>
    <col min="13063" max="13063" width="6.44140625" customWidth="1"/>
    <col min="13064" max="13068" width="6.21875" customWidth="1"/>
    <col min="13314" max="13314" width="15.6640625" customWidth="1"/>
    <col min="13315" max="13316" width="6.44140625" customWidth="1"/>
    <col min="13317" max="13318" width="6.21875" customWidth="1"/>
    <col min="13319" max="13319" width="6.44140625" customWidth="1"/>
    <col min="13320" max="13324" width="6.21875" customWidth="1"/>
    <col min="13570" max="13570" width="15.6640625" customWidth="1"/>
    <col min="13571" max="13572" width="6.44140625" customWidth="1"/>
    <col min="13573" max="13574" width="6.21875" customWidth="1"/>
    <col min="13575" max="13575" width="6.44140625" customWidth="1"/>
    <col min="13576" max="13580" width="6.21875" customWidth="1"/>
    <col min="13826" max="13826" width="15.6640625" customWidth="1"/>
    <col min="13827" max="13828" width="6.44140625" customWidth="1"/>
    <col min="13829" max="13830" width="6.21875" customWidth="1"/>
    <col min="13831" max="13831" width="6.44140625" customWidth="1"/>
    <col min="13832" max="13836" width="6.21875" customWidth="1"/>
    <col min="14082" max="14082" width="15.6640625" customWidth="1"/>
    <col min="14083" max="14084" width="6.44140625" customWidth="1"/>
    <col min="14085" max="14086" width="6.21875" customWidth="1"/>
    <col min="14087" max="14087" width="6.44140625" customWidth="1"/>
    <col min="14088" max="14092" width="6.21875" customWidth="1"/>
    <col min="14338" max="14338" width="15.6640625" customWidth="1"/>
    <col min="14339" max="14340" width="6.44140625" customWidth="1"/>
    <col min="14341" max="14342" width="6.21875" customWidth="1"/>
    <col min="14343" max="14343" width="6.44140625" customWidth="1"/>
    <col min="14344" max="14348" width="6.21875" customWidth="1"/>
    <col min="14594" max="14594" width="15.6640625" customWidth="1"/>
    <col min="14595" max="14596" width="6.44140625" customWidth="1"/>
    <col min="14597" max="14598" width="6.21875" customWidth="1"/>
    <col min="14599" max="14599" width="6.44140625" customWidth="1"/>
    <col min="14600" max="14604" width="6.21875" customWidth="1"/>
    <col min="14850" max="14850" width="15.6640625" customWidth="1"/>
    <col min="14851" max="14852" width="6.44140625" customWidth="1"/>
    <col min="14853" max="14854" width="6.21875" customWidth="1"/>
    <col min="14855" max="14855" width="6.44140625" customWidth="1"/>
    <col min="14856" max="14860" width="6.21875" customWidth="1"/>
    <col min="15106" max="15106" width="15.6640625" customWidth="1"/>
    <col min="15107" max="15108" width="6.44140625" customWidth="1"/>
    <col min="15109" max="15110" width="6.21875" customWidth="1"/>
    <col min="15111" max="15111" width="6.44140625" customWidth="1"/>
    <col min="15112" max="15116" width="6.21875" customWidth="1"/>
    <col min="15362" max="15362" width="15.6640625" customWidth="1"/>
    <col min="15363" max="15364" width="6.44140625" customWidth="1"/>
    <col min="15365" max="15366" width="6.21875" customWidth="1"/>
    <col min="15367" max="15367" width="6.44140625" customWidth="1"/>
    <col min="15368" max="15372" width="6.21875" customWidth="1"/>
    <col min="15618" max="15618" width="15.6640625" customWidth="1"/>
    <col min="15619" max="15620" width="6.44140625" customWidth="1"/>
    <col min="15621" max="15622" width="6.21875" customWidth="1"/>
    <col min="15623" max="15623" width="6.44140625" customWidth="1"/>
    <col min="15624" max="15628" width="6.21875" customWidth="1"/>
    <col min="15874" max="15874" width="15.6640625" customWidth="1"/>
    <col min="15875" max="15876" width="6.44140625" customWidth="1"/>
    <col min="15877" max="15878" width="6.21875" customWidth="1"/>
    <col min="15879" max="15879" width="6.44140625" customWidth="1"/>
    <col min="15880" max="15884" width="6.21875" customWidth="1"/>
    <col min="16130" max="16130" width="15.6640625" customWidth="1"/>
    <col min="16131" max="16132" width="6.44140625" customWidth="1"/>
    <col min="16133" max="16134" width="6.21875" customWidth="1"/>
    <col min="16135" max="16135" width="6.44140625" customWidth="1"/>
    <col min="16136" max="16140" width="6.21875" customWidth="1"/>
  </cols>
  <sheetData>
    <row r="1" spans="1:12" ht="23.4">
      <c r="A1" s="236" t="s">
        <v>87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36.75" customHeight="1">
      <c r="A2" s="237" t="s">
        <v>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>
      <c r="A3" s="239" t="s">
        <v>89</v>
      </c>
      <c r="B3" s="240" t="s">
        <v>1</v>
      </c>
      <c r="C3" s="239" t="s">
        <v>90</v>
      </c>
      <c r="D3" s="239" t="s">
        <v>91</v>
      </c>
      <c r="E3" s="240" t="s">
        <v>2</v>
      </c>
      <c r="F3" s="240"/>
      <c r="G3" s="240"/>
      <c r="H3" s="240"/>
      <c r="I3" s="240"/>
      <c r="J3" s="240"/>
      <c r="K3" s="240"/>
      <c r="L3" s="240"/>
    </row>
    <row r="4" spans="1:12">
      <c r="A4" s="239"/>
      <c r="B4" s="240"/>
      <c r="C4" s="239"/>
      <c r="D4" s="239"/>
      <c r="E4" s="231" t="s">
        <v>3</v>
      </c>
      <c r="F4" s="231"/>
      <c r="G4" s="231"/>
      <c r="H4" s="231"/>
      <c r="I4" s="231" t="s">
        <v>5</v>
      </c>
      <c r="J4" s="231"/>
      <c r="K4" s="231"/>
      <c r="L4" s="231"/>
    </row>
    <row r="5" spans="1:12">
      <c r="A5" s="239"/>
      <c r="B5" s="240"/>
      <c r="C5" s="239"/>
      <c r="D5" s="239"/>
      <c r="E5" s="231" t="s">
        <v>6</v>
      </c>
      <c r="F5" s="231"/>
      <c r="G5" s="231" t="s">
        <v>7</v>
      </c>
      <c r="H5" s="231"/>
      <c r="I5" s="231" t="s">
        <v>6</v>
      </c>
      <c r="J5" s="231"/>
      <c r="K5" s="231" t="s">
        <v>7</v>
      </c>
      <c r="L5" s="231"/>
    </row>
    <row r="6" spans="1:12">
      <c r="A6" s="239"/>
      <c r="B6" s="240"/>
      <c r="C6" s="239"/>
      <c r="D6" s="239"/>
      <c r="E6" s="84" t="s">
        <v>8</v>
      </c>
      <c r="F6" s="84" t="s">
        <v>92</v>
      </c>
      <c r="G6" s="84" t="s">
        <v>8</v>
      </c>
      <c r="H6" s="84" t="s">
        <v>92</v>
      </c>
      <c r="I6" s="84" t="s">
        <v>8</v>
      </c>
      <c r="J6" s="84" t="s">
        <v>92</v>
      </c>
      <c r="K6" s="84" t="s">
        <v>8</v>
      </c>
      <c r="L6" s="84" t="s">
        <v>92</v>
      </c>
    </row>
    <row r="7" spans="1:12" ht="32.4">
      <c r="A7" s="232" t="s">
        <v>93</v>
      </c>
      <c r="B7" s="85" t="s">
        <v>95</v>
      </c>
      <c r="C7" s="86">
        <v>4</v>
      </c>
      <c r="D7" s="86">
        <v>4</v>
      </c>
      <c r="E7" s="86">
        <v>2</v>
      </c>
      <c r="F7" s="86"/>
      <c r="G7" s="86">
        <v>2</v>
      </c>
      <c r="H7" s="86"/>
      <c r="I7" s="86"/>
      <c r="J7" s="86"/>
      <c r="K7" s="86"/>
      <c r="L7" s="87"/>
    </row>
    <row r="8" spans="1:12">
      <c r="A8" s="232"/>
      <c r="B8" s="85" t="s">
        <v>96</v>
      </c>
      <c r="C8" s="86">
        <v>2</v>
      </c>
      <c r="D8" s="86">
        <v>2</v>
      </c>
      <c r="E8" s="86"/>
      <c r="F8" s="86"/>
      <c r="G8" s="86"/>
      <c r="H8" s="86"/>
      <c r="I8" s="86"/>
      <c r="J8" s="86"/>
      <c r="K8" s="86">
        <v>2</v>
      </c>
      <c r="L8" s="87"/>
    </row>
    <row r="9" spans="1:12" ht="32.4">
      <c r="A9" s="232"/>
      <c r="B9" s="85" t="s">
        <v>97</v>
      </c>
      <c r="C9" s="86">
        <v>4</v>
      </c>
      <c r="D9" s="86">
        <v>4</v>
      </c>
      <c r="E9" s="86">
        <v>2</v>
      </c>
      <c r="F9" s="86"/>
      <c r="G9" s="86">
        <v>2</v>
      </c>
      <c r="H9" s="86"/>
      <c r="I9" s="86"/>
      <c r="J9" s="86"/>
      <c r="K9" s="86"/>
      <c r="L9" s="87"/>
    </row>
    <row r="10" spans="1:12">
      <c r="A10" s="232"/>
      <c r="B10" s="85" t="s">
        <v>99</v>
      </c>
      <c r="C10" s="86">
        <v>2</v>
      </c>
      <c r="D10" s="86">
        <v>2</v>
      </c>
      <c r="E10" s="86"/>
      <c r="F10" s="86"/>
      <c r="G10" s="86"/>
      <c r="H10" s="86"/>
      <c r="I10" s="86">
        <v>2</v>
      </c>
      <c r="J10" s="86"/>
      <c r="K10" s="86"/>
      <c r="L10" s="87"/>
    </row>
    <row r="11" spans="1:12">
      <c r="A11" s="232"/>
      <c r="B11" s="88" t="s">
        <v>100</v>
      </c>
      <c r="C11" s="87">
        <v>2</v>
      </c>
      <c r="D11" s="87">
        <f>SUM(F11:L11)</f>
        <v>4</v>
      </c>
      <c r="F11" s="87">
        <v>2</v>
      </c>
      <c r="H11" s="87">
        <v>2</v>
      </c>
      <c r="I11" s="87"/>
      <c r="J11" s="87"/>
      <c r="K11" s="87"/>
      <c r="L11" s="87"/>
    </row>
    <row r="12" spans="1:12">
      <c r="A12" s="233" t="s">
        <v>101</v>
      </c>
      <c r="B12" s="233"/>
      <c r="C12" s="89">
        <f>SUM(C7:C11)</f>
        <v>14</v>
      </c>
      <c r="D12" s="89">
        <f>SUM(D7:D11)</f>
        <v>16</v>
      </c>
      <c r="E12" s="89">
        <f>SUM(E7:E11)</f>
        <v>4</v>
      </c>
      <c r="F12" s="89">
        <f>SUM(F7:F11)</f>
        <v>2</v>
      </c>
      <c r="G12" s="89">
        <f>SUM(G7:G11)</f>
        <v>4</v>
      </c>
      <c r="H12" s="89">
        <f>IF(SUM(H7:H11)=0,"",SUM(H7:H11))</f>
        <v>2</v>
      </c>
      <c r="I12" s="89">
        <f>IF(SUM(I7:I11)=0,"",SUM(I7:I11))</f>
        <v>2</v>
      </c>
      <c r="J12" s="89" t="str">
        <f>IF(SUM(J7:J11)=0,"",SUM(J7:J11))</f>
        <v/>
      </c>
      <c r="K12" s="89">
        <f>IF(SUM(K7:K11)=0,"",SUM(K7:K11))</f>
        <v>2</v>
      </c>
      <c r="L12" s="89" t="str">
        <f>IF(SUM(L7:L11)=0,"",SUM(L7:L11))</f>
        <v/>
      </c>
    </row>
    <row r="13" spans="1:12" ht="42.75" customHeight="1">
      <c r="A13" s="90" t="s">
        <v>54</v>
      </c>
      <c r="B13" s="91" t="s">
        <v>102</v>
      </c>
      <c r="C13" s="92">
        <v>8</v>
      </c>
      <c r="D13" s="93">
        <f t="shared" ref="D13:D52" si="0">SUM(E13:L13)</f>
        <v>8</v>
      </c>
      <c r="E13" s="92">
        <v>2</v>
      </c>
      <c r="F13" s="92"/>
      <c r="G13" s="92">
        <v>2</v>
      </c>
      <c r="H13" s="92"/>
      <c r="I13" s="92">
        <v>2</v>
      </c>
      <c r="J13" s="92"/>
      <c r="K13" s="92">
        <v>2</v>
      </c>
      <c r="L13" s="92"/>
    </row>
    <row r="14" spans="1:12">
      <c r="A14" s="234" t="s">
        <v>103</v>
      </c>
      <c r="B14" s="235"/>
      <c r="C14" s="94">
        <v>8</v>
      </c>
      <c r="D14" s="95">
        <f t="shared" si="0"/>
        <v>8</v>
      </c>
      <c r="E14" s="94">
        <f t="shared" ref="E14:L14" si="1">IF(E13=0,"",E13)</f>
        <v>2</v>
      </c>
      <c r="F14" s="94" t="str">
        <f t="shared" si="1"/>
        <v/>
      </c>
      <c r="G14" s="94">
        <f t="shared" si="1"/>
        <v>2</v>
      </c>
      <c r="H14" s="94" t="str">
        <f t="shared" si="1"/>
        <v/>
      </c>
      <c r="I14" s="94">
        <f t="shared" si="1"/>
        <v>2</v>
      </c>
      <c r="J14" s="94" t="str">
        <f t="shared" si="1"/>
        <v/>
      </c>
      <c r="K14" s="94">
        <f t="shared" si="1"/>
        <v>2</v>
      </c>
      <c r="L14" s="94" t="str">
        <f t="shared" si="1"/>
        <v/>
      </c>
    </row>
    <row r="15" spans="1:12">
      <c r="A15" s="226" t="s">
        <v>104</v>
      </c>
      <c r="B15" s="91" t="s">
        <v>105</v>
      </c>
      <c r="C15" s="93">
        <v>3</v>
      </c>
      <c r="D15" s="96">
        <v>3</v>
      </c>
      <c r="E15" s="93">
        <v>3</v>
      </c>
      <c r="F15" s="93"/>
      <c r="G15" s="93"/>
      <c r="H15" s="93"/>
      <c r="I15" s="93"/>
      <c r="J15" s="93"/>
      <c r="K15" s="93"/>
      <c r="L15" s="93"/>
    </row>
    <row r="16" spans="1:12">
      <c r="A16" s="226"/>
      <c r="B16" s="91" t="s">
        <v>106</v>
      </c>
      <c r="C16" s="93">
        <v>3</v>
      </c>
      <c r="D16" s="96">
        <f t="shared" ref="D16:D22" si="2">SUM(E16:L16)</f>
        <v>3</v>
      </c>
      <c r="E16" s="93">
        <v>3</v>
      </c>
      <c r="F16" s="93"/>
      <c r="G16" s="93"/>
      <c r="H16" s="93"/>
      <c r="I16" s="93"/>
      <c r="J16" s="93"/>
      <c r="K16" s="93"/>
      <c r="L16" s="93"/>
    </row>
    <row r="17" spans="1:12">
      <c r="A17" s="226"/>
      <c r="B17" s="91" t="s">
        <v>107</v>
      </c>
      <c r="C17" s="93">
        <v>3</v>
      </c>
      <c r="D17" s="96">
        <f t="shared" si="2"/>
        <v>3</v>
      </c>
      <c r="E17" s="93">
        <v>3</v>
      </c>
      <c r="F17" s="93"/>
      <c r="G17" s="93"/>
      <c r="H17" s="93"/>
      <c r="I17" s="93"/>
      <c r="J17" s="93"/>
      <c r="K17" s="93"/>
      <c r="L17" s="93"/>
    </row>
    <row r="18" spans="1:12">
      <c r="A18" s="226"/>
      <c r="B18" s="97" t="s">
        <v>108</v>
      </c>
      <c r="C18" s="98">
        <v>2</v>
      </c>
      <c r="D18" s="99">
        <v>2</v>
      </c>
      <c r="E18" s="98">
        <v>2</v>
      </c>
      <c r="F18" s="93"/>
      <c r="H18" s="93"/>
      <c r="I18" s="93"/>
      <c r="J18" s="93"/>
      <c r="K18" s="93"/>
      <c r="L18" s="93"/>
    </row>
    <row r="19" spans="1:12">
      <c r="A19" s="226"/>
      <c r="B19" s="91" t="s">
        <v>109</v>
      </c>
      <c r="C19" s="93">
        <v>3</v>
      </c>
      <c r="D19" s="96">
        <f t="shared" si="2"/>
        <v>3</v>
      </c>
      <c r="E19" s="93">
        <v>3</v>
      </c>
      <c r="F19" s="98"/>
      <c r="G19" s="98"/>
      <c r="H19" s="93"/>
      <c r="I19" s="93"/>
      <c r="J19" s="93"/>
      <c r="K19" s="93"/>
      <c r="L19" s="93"/>
    </row>
    <row r="20" spans="1:12">
      <c r="A20" s="226"/>
      <c r="B20" s="91" t="s">
        <v>110</v>
      </c>
      <c r="C20" s="93">
        <v>2</v>
      </c>
      <c r="D20" s="96">
        <f t="shared" si="2"/>
        <v>2</v>
      </c>
      <c r="E20" s="93"/>
      <c r="F20" s="93"/>
      <c r="G20" s="93">
        <v>2</v>
      </c>
      <c r="H20" s="93"/>
      <c r="I20" s="93"/>
      <c r="J20" s="93"/>
      <c r="K20" s="93"/>
      <c r="L20" s="93"/>
    </row>
    <row r="21" spans="1:12">
      <c r="A21" s="226"/>
      <c r="B21" s="91" t="s">
        <v>111</v>
      </c>
      <c r="C21" s="93">
        <v>2</v>
      </c>
      <c r="D21" s="96">
        <f t="shared" si="2"/>
        <v>2</v>
      </c>
      <c r="E21" s="93"/>
      <c r="F21" s="93"/>
      <c r="G21" s="93"/>
      <c r="H21" s="93"/>
      <c r="I21" s="93">
        <v>2</v>
      </c>
      <c r="J21" s="93"/>
      <c r="K21" s="93"/>
      <c r="L21" s="93"/>
    </row>
    <row r="22" spans="1:12" ht="32.4">
      <c r="A22" s="226"/>
      <c r="B22" s="91" t="s">
        <v>112</v>
      </c>
      <c r="C22" s="93">
        <v>2</v>
      </c>
      <c r="D22" s="96">
        <f t="shared" si="2"/>
        <v>2</v>
      </c>
      <c r="E22" s="93"/>
      <c r="F22" s="93"/>
      <c r="G22" s="93"/>
      <c r="H22" s="93"/>
      <c r="I22" s="93"/>
      <c r="J22" s="93"/>
      <c r="K22" s="93">
        <v>2</v>
      </c>
      <c r="L22" s="93"/>
    </row>
    <row r="23" spans="1:12">
      <c r="A23" s="226"/>
      <c r="B23" s="100" t="s">
        <v>113</v>
      </c>
      <c r="C23" s="101">
        <v>4</v>
      </c>
      <c r="D23" s="102">
        <v>4</v>
      </c>
      <c r="E23" s="93"/>
      <c r="F23" s="93"/>
      <c r="G23" s="93"/>
      <c r="H23" s="93"/>
      <c r="I23" s="93">
        <v>4</v>
      </c>
      <c r="J23" s="93"/>
      <c r="K23" s="103"/>
      <c r="L23" s="93"/>
    </row>
    <row r="24" spans="1:12">
      <c r="A24" s="226"/>
      <c r="B24" s="100" t="s">
        <v>114</v>
      </c>
      <c r="C24" s="101">
        <v>4</v>
      </c>
      <c r="D24" s="102">
        <v>4</v>
      </c>
      <c r="E24" s="93"/>
      <c r="F24" s="93"/>
      <c r="G24" s="93"/>
      <c r="H24" s="93"/>
      <c r="I24" s="103"/>
      <c r="J24" s="93"/>
      <c r="K24" s="93">
        <v>4</v>
      </c>
      <c r="L24" s="93"/>
    </row>
    <row r="25" spans="1:12">
      <c r="A25" s="227" t="s">
        <v>115</v>
      </c>
      <c r="B25" s="91" t="s">
        <v>117</v>
      </c>
      <c r="C25" s="104">
        <v>2</v>
      </c>
      <c r="D25" s="96">
        <f t="shared" si="0"/>
        <v>2</v>
      </c>
      <c r="E25" s="93"/>
      <c r="F25" s="93"/>
      <c r="G25" s="93"/>
      <c r="H25" s="93"/>
      <c r="I25" s="104">
        <v>2</v>
      </c>
      <c r="J25" s="104"/>
      <c r="K25" s="93"/>
      <c r="L25" s="93"/>
    </row>
    <row r="26" spans="1:12">
      <c r="A26" s="227"/>
      <c r="B26" s="105" t="s">
        <v>118</v>
      </c>
      <c r="C26" s="93">
        <v>3</v>
      </c>
      <c r="D26" s="96">
        <f t="shared" si="0"/>
        <v>3</v>
      </c>
      <c r="E26" s="93"/>
      <c r="F26" s="93"/>
      <c r="G26" s="93"/>
      <c r="H26" s="93"/>
      <c r="I26" s="93">
        <v>3</v>
      </c>
      <c r="J26" s="93"/>
      <c r="K26" s="93"/>
      <c r="L26" s="93"/>
    </row>
    <row r="27" spans="1:12">
      <c r="A27" s="227"/>
      <c r="B27" s="105" t="s">
        <v>119</v>
      </c>
      <c r="C27" s="93">
        <v>3</v>
      </c>
      <c r="D27" s="96">
        <f t="shared" si="0"/>
        <v>3</v>
      </c>
      <c r="E27" s="93"/>
      <c r="F27" s="93"/>
      <c r="G27" s="93">
        <v>3</v>
      </c>
      <c r="H27" s="93"/>
      <c r="I27" s="93"/>
      <c r="J27" s="93"/>
      <c r="K27" s="93"/>
      <c r="L27" s="93"/>
    </row>
    <row r="28" spans="1:12">
      <c r="A28" s="227"/>
      <c r="B28" s="105" t="s">
        <v>120</v>
      </c>
      <c r="C28" s="93">
        <v>3</v>
      </c>
      <c r="D28" s="96">
        <f t="shared" si="0"/>
        <v>3</v>
      </c>
      <c r="E28" s="93"/>
      <c r="F28" s="93"/>
      <c r="G28" s="93">
        <v>3</v>
      </c>
      <c r="H28" s="93"/>
      <c r="I28" s="93"/>
      <c r="J28" s="93"/>
      <c r="K28" s="93"/>
      <c r="L28" s="93"/>
    </row>
    <row r="29" spans="1:12">
      <c r="A29" s="227"/>
      <c r="B29" s="105" t="s">
        <v>121</v>
      </c>
      <c r="C29" s="93">
        <v>3</v>
      </c>
      <c r="D29" s="96">
        <f t="shared" si="0"/>
        <v>3</v>
      </c>
      <c r="E29" s="93"/>
      <c r="F29" s="93"/>
      <c r="G29" s="93"/>
      <c r="H29" s="93"/>
      <c r="I29" s="93">
        <v>3</v>
      </c>
      <c r="J29" s="93"/>
      <c r="K29" s="93"/>
      <c r="L29" s="93"/>
    </row>
    <row r="30" spans="1:12" ht="32.4">
      <c r="A30" s="227"/>
      <c r="B30" s="105" t="s">
        <v>122</v>
      </c>
      <c r="C30" s="93">
        <v>3</v>
      </c>
      <c r="D30" s="93">
        <f t="shared" si="0"/>
        <v>3</v>
      </c>
      <c r="E30" s="93"/>
      <c r="F30" s="93"/>
      <c r="G30" s="93"/>
      <c r="H30" s="93"/>
      <c r="I30" s="93"/>
      <c r="J30" s="93"/>
      <c r="K30" s="93">
        <v>3</v>
      </c>
      <c r="L30" s="93"/>
    </row>
    <row r="31" spans="1:12" ht="16.5" customHeight="1">
      <c r="A31" s="228" t="s">
        <v>123</v>
      </c>
      <c r="B31" s="229"/>
      <c r="C31" s="106">
        <f>SUM(C15:C30)</f>
        <v>45</v>
      </c>
      <c r="D31" s="106">
        <f>SUM(D15:D30)</f>
        <v>45</v>
      </c>
      <c r="E31" s="106">
        <f t="shared" ref="E31:L31" si="3">IF(SUM(E15:E30)=0,"",SUM(E15:E30))</f>
        <v>14</v>
      </c>
      <c r="F31" s="106" t="str">
        <f t="shared" si="3"/>
        <v/>
      </c>
      <c r="G31" s="106">
        <f t="shared" si="3"/>
        <v>8</v>
      </c>
      <c r="H31" s="106" t="str">
        <f t="shared" si="3"/>
        <v/>
      </c>
      <c r="I31" s="106">
        <f t="shared" si="3"/>
        <v>14</v>
      </c>
      <c r="J31" s="106" t="str">
        <f t="shared" si="3"/>
        <v/>
      </c>
      <c r="K31" s="106">
        <f t="shared" si="3"/>
        <v>9</v>
      </c>
      <c r="L31" s="106" t="str">
        <f t="shared" si="3"/>
        <v/>
      </c>
    </row>
    <row r="32" spans="1:12" ht="17.25" customHeight="1">
      <c r="A32" s="230" t="s">
        <v>124</v>
      </c>
      <c r="B32" s="107" t="s">
        <v>125</v>
      </c>
      <c r="C32" s="102">
        <v>2</v>
      </c>
      <c r="D32" s="102">
        <f t="shared" si="0"/>
        <v>2</v>
      </c>
      <c r="E32" s="108"/>
      <c r="F32" s="108"/>
      <c r="G32" s="108"/>
      <c r="H32" s="108"/>
      <c r="I32" s="108">
        <v>2</v>
      </c>
      <c r="J32" s="108"/>
      <c r="K32" s="108"/>
      <c r="L32" s="108"/>
    </row>
    <row r="33" spans="1:12" ht="32.4">
      <c r="A33" s="230"/>
      <c r="B33" s="109" t="s">
        <v>126</v>
      </c>
      <c r="C33" s="110">
        <v>2</v>
      </c>
      <c r="D33" s="110">
        <v>2</v>
      </c>
      <c r="E33" s="111">
        <v>2</v>
      </c>
      <c r="F33" s="111"/>
      <c r="G33" s="111"/>
      <c r="H33" s="111"/>
      <c r="I33" s="111"/>
      <c r="J33" s="111"/>
      <c r="K33" s="111"/>
      <c r="L33" s="111"/>
    </row>
    <row r="34" spans="1:12">
      <c r="A34" s="230"/>
      <c r="B34" s="109" t="s">
        <v>127</v>
      </c>
      <c r="C34" s="110">
        <v>2</v>
      </c>
      <c r="D34" s="110">
        <v>2</v>
      </c>
      <c r="E34" s="111"/>
      <c r="F34" s="111"/>
      <c r="G34" s="111"/>
      <c r="H34" s="111"/>
      <c r="I34" s="111"/>
      <c r="J34" s="111"/>
      <c r="K34" s="111">
        <v>2</v>
      </c>
      <c r="L34" s="111"/>
    </row>
    <row r="35" spans="1:12">
      <c r="A35" s="230"/>
      <c r="B35" s="107" t="s">
        <v>128</v>
      </c>
      <c r="C35" s="102">
        <v>2</v>
      </c>
      <c r="D35" s="102">
        <f t="shared" si="0"/>
        <v>2</v>
      </c>
      <c r="E35" s="108"/>
      <c r="F35" s="108"/>
      <c r="G35" s="108"/>
      <c r="H35" s="108"/>
      <c r="I35" s="108">
        <v>2</v>
      </c>
      <c r="J35" s="108"/>
      <c r="K35" s="108"/>
      <c r="L35" s="108"/>
    </row>
    <row r="36" spans="1:12">
      <c r="A36" s="230"/>
      <c r="B36" s="107" t="s">
        <v>129</v>
      </c>
      <c r="C36" s="102">
        <v>2</v>
      </c>
      <c r="D36" s="102">
        <f t="shared" si="0"/>
        <v>2</v>
      </c>
      <c r="E36" s="108"/>
      <c r="F36" s="108"/>
      <c r="G36" s="108"/>
      <c r="H36" s="108"/>
      <c r="I36" s="108">
        <v>2</v>
      </c>
      <c r="J36" s="108"/>
      <c r="K36" s="108"/>
      <c r="L36" s="108"/>
    </row>
    <row r="37" spans="1:12">
      <c r="A37" s="230"/>
      <c r="B37" s="107" t="s">
        <v>130</v>
      </c>
      <c r="C37" s="102">
        <v>2</v>
      </c>
      <c r="D37" s="102">
        <f t="shared" si="0"/>
        <v>2</v>
      </c>
      <c r="E37" s="108"/>
      <c r="F37" s="108"/>
      <c r="G37" s="108"/>
      <c r="H37" s="108"/>
      <c r="I37" s="108">
        <v>2</v>
      </c>
      <c r="J37" s="108"/>
      <c r="K37" s="108"/>
      <c r="L37" s="108"/>
    </row>
    <row r="38" spans="1:12">
      <c r="A38" s="230"/>
      <c r="B38" s="107" t="s">
        <v>131</v>
      </c>
      <c r="C38" s="102">
        <v>2</v>
      </c>
      <c r="D38" s="102">
        <f t="shared" si="0"/>
        <v>2</v>
      </c>
      <c r="E38" s="108"/>
      <c r="F38" s="108"/>
      <c r="G38" s="108"/>
      <c r="H38" s="108"/>
      <c r="I38" s="108"/>
      <c r="J38" s="108"/>
      <c r="K38" s="108">
        <v>2</v>
      </c>
      <c r="L38" s="108"/>
    </row>
    <row r="39" spans="1:12">
      <c r="A39" s="230"/>
      <c r="B39" s="112" t="s">
        <v>132</v>
      </c>
      <c r="C39" s="98">
        <v>2</v>
      </c>
      <c r="D39" s="98">
        <f t="shared" si="0"/>
        <v>2</v>
      </c>
      <c r="E39" s="113"/>
      <c r="F39" s="113"/>
      <c r="G39" s="113">
        <v>2</v>
      </c>
      <c r="H39" s="108"/>
      <c r="I39" s="108"/>
      <c r="J39" s="108"/>
      <c r="K39" s="108"/>
      <c r="L39" s="108"/>
    </row>
    <row r="40" spans="1:12">
      <c r="A40" s="230"/>
      <c r="B40" s="107" t="s">
        <v>133</v>
      </c>
      <c r="C40" s="102">
        <v>2</v>
      </c>
      <c r="D40" s="102">
        <v>2</v>
      </c>
      <c r="E40" s="108"/>
      <c r="F40" s="108"/>
      <c r="G40" s="108"/>
      <c r="H40" s="108"/>
      <c r="I40" s="108"/>
      <c r="J40" s="108"/>
      <c r="K40" s="108"/>
      <c r="L40" s="108"/>
    </row>
    <row r="41" spans="1:12">
      <c r="A41" s="230"/>
      <c r="B41" s="112" t="s">
        <v>134</v>
      </c>
      <c r="C41" s="98">
        <v>2</v>
      </c>
      <c r="D41" s="98">
        <f t="shared" si="0"/>
        <v>2</v>
      </c>
      <c r="E41" s="113"/>
      <c r="F41" s="113"/>
      <c r="G41" s="113">
        <v>2</v>
      </c>
      <c r="H41" s="113"/>
      <c r="I41" s="113"/>
      <c r="J41" s="108"/>
      <c r="K41" s="108"/>
      <c r="L41" s="108"/>
    </row>
    <row r="42" spans="1:12">
      <c r="A42" s="230"/>
      <c r="B42" s="107" t="s">
        <v>135</v>
      </c>
      <c r="C42" s="102">
        <v>2</v>
      </c>
      <c r="D42" s="102">
        <f t="shared" si="0"/>
        <v>2</v>
      </c>
      <c r="E42" s="108"/>
      <c r="F42" s="108"/>
      <c r="G42" s="108"/>
      <c r="H42" s="108"/>
      <c r="I42" s="108"/>
      <c r="J42" s="108"/>
      <c r="K42" s="108">
        <v>2</v>
      </c>
      <c r="L42" s="108"/>
    </row>
    <row r="43" spans="1:12">
      <c r="A43" s="230"/>
      <c r="B43" s="107" t="s">
        <v>136</v>
      </c>
      <c r="C43" s="102">
        <v>2</v>
      </c>
      <c r="D43" s="102">
        <v>2</v>
      </c>
      <c r="E43" s="108"/>
      <c r="F43" s="108"/>
      <c r="G43" s="108"/>
      <c r="H43" s="108"/>
      <c r="I43" s="108"/>
      <c r="J43" s="108"/>
      <c r="K43" s="108"/>
      <c r="L43" s="108"/>
    </row>
    <row r="44" spans="1:12">
      <c r="A44" s="230"/>
      <c r="B44" s="107" t="s">
        <v>137</v>
      </c>
      <c r="C44" s="102">
        <v>2</v>
      </c>
      <c r="D44" s="102">
        <f t="shared" si="0"/>
        <v>2</v>
      </c>
      <c r="E44" s="108"/>
      <c r="F44" s="108"/>
      <c r="G44" s="108"/>
      <c r="H44" s="108"/>
      <c r="I44" s="108">
        <v>2</v>
      </c>
      <c r="J44" s="108"/>
      <c r="K44" s="108"/>
      <c r="L44" s="108"/>
    </row>
    <row r="45" spans="1:12" ht="32.4">
      <c r="A45" s="230"/>
      <c r="B45" s="107" t="s">
        <v>138</v>
      </c>
      <c r="C45" s="102">
        <v>2</v>
      </c>
      <c r="D45" s="102">
        <v>2</v>
      </c>
      <c r="E45" s="108"/>
      <c r="F45" s="108"/>
      <c r="G45" s="108"/>
      <c r="H45" s="108"/>
      <c r="I45" s="108"/>
      <c r="J45" s="108"/>
      <c r="K45" s="108"/>
      <c r="L45" s="108"/>
    </row>
    <row r="46" spans="1:12">
      <c r="A46" s="230"/>
      <c r="B46" s="107" t="s">
        <v>139</v>
      </c>
      <c r="C46" s="102">
        <v>2</v>
      </c>
      <c r="D46" s="102">
        <v>2</v>
      </c>
      <c r="E46" s="108"/>
      <c r="F46" s="108"/>
      <c r="G46" s="108"/>
      <c r="H46" s="108"/>
      <c r="I46" s="108"/>
      <c r="J46" s="108"/>
      <c r="K46" s="108">
        <v>2</v>
      </c>
      <c r="L46" s="108"/>
    </row>
    <row r="47" spans="1:12">
      <c r="A47" s="230"/>
      <c r="B47" s="107" t="s">
        <v>140</v>
      </c>
      <c r="C47" s="102">
        <v>2</v>
      </c>
      <c r="D47" s="102">
        <v>2</v>
      </c>
      <c r="E47" s="108"/>
      <c r="F47" s="108"/>
      <c r="G47" s="108"/>
      <c r="H47" s="108"/>
      <c r="I47" s="108"/>
      <c r="J47" s="108"/>
      <c r="K47" s="108"/>
      <c r="L47" s="108"/>
    </row>
    <row r="48" spans="1:12">
      <c r="A48" s="230"/>
      <c r="B48" s="107" t="s">
        <v>141</v>
      </c>
      <c r="C48" s="102">
        <v>2</v>
      </c>
      <c r="D48" s="102">
        <f t="shared" si="0"/>
        <v>2</v>
      </c>
      <c r="E48" s="108"/>
      <c r="F48" s="108"/>
      <c r="G48" s="108"/>
      <c r="H48" s="108"/>
      <c r="I48" s="108"/>
      <c r="J48" s="108"/>
      <c r="K48" s="102">
        <v>2</v>
      </c>
      <c r="L48" s="102"/>
    </row>
    <row r="49" spans="1:21">
      <c r="A49" s="230"/>
      <c r="B49" s="107" t="s">
        <v>142</v>
      </c>
      <c r="C49" s="102">
        <v>2</v>
      </c>
      <c r="D49" s="102">
        <v>2</v>
      </c>
      <c r="E49" s="108"/>
      <c r="F49" s="108"/>
      <c r="G49" s="108"/>
      <c r="H49" s="108"/>
      <c r="I49" s="108"/>
      <c r="J49" s="108"/>
      <c r="K49" s="108"/>
      <c r="L49" s="108"/>
    </row>
    <row r="50" spans="1:21">
      <c r="A50" s="230"/>
      <c r="B50" s="107" t="s">
        <v>143</v>
      </c>
      <c r="C50" s="102">
        <v>2</v>
      </c>
      <c r="D50" s="102">
        <v>2</v>
      </c>
      <c r="E50" s="108"/>
      <c r="F50" s="108"/>
      <c r="G50" s="108"/>
      <c r="H50" s="108"/>
      <c r="I50" s="108"/>
      <c r="J50" s="108"/>
      <c r="K50" s="108"/>
      <c r="L50" s="108"/>
    </row>
    <row r="51" spans="1:21">
      <c r="A51" s="230"/>
      <c r="B51" s="107" t="s">
        <v>144</v>
      </c>
      <c r="C51" s="102">
        <v>2</v>
      </c>
      <c r="D51" s="102">
        <v>2</v>
      </c>
      <c r="E51" s="108"/>
      <c r="F51" s="108"/>
      <c r="G51" s="108"/>
      <c r="H51" s="108"/>
      <c r="I51" s="108"/>
      <c r="J51" s="108"/>
      <c r="K51" s="108"/>
      <c r="L51" s="108"/>
    </row>
    <row r="52" spans="1:21">
      <c r="A52" s="230"/>
      <c r="B52" s="112" t="s">
        <v>145</v>
      </c>
      <c r="C52" s="98">
        <v>2</v>
      </c>
      <c r="D52" s="98">
        <f t="shared" si="0"/>
        <v>2</v>
      </c>
      <c r="E52" s="113"/>
      <c r="F52" s="113"/>
      <c r="G52" s="113">
        <v>2</v>
      </c>
      <c r="H52" s="108"/>
      <c r="I52" s="108"/>
      <c r="J52" s="108"/>
      <c r="L52" s="108"/>
    </row>
    <row r="53" spans="1:21">
      <c r="A53" s="230"/>
      <c r="B53" s="107" t="s">
        <v>146</v>
      </c>
      <c r="C53" s="102">
        <v>2</v>
      </c>
      <c r="D53" s="102">
        <v>2</v>
      </c>
      <c r="E53" s="108"/>
      <c r="F53" s="108"/>
      <c r="G53" s="108"/>
      <c r="H53" s="108"/>
      <c r="I53" s="108"/>
      <c r="J53" s="108"/>
      <c r="K53" s="108"/>
      <c r="L53" s="108"/>
    </row>
    <row r="54" spans="1:21">
      <c r="A54" s="230"/>
      <c r="B54" s="107" t="s">
        <v>147</v>
      </c>
      <c r="C54" s="102">
        <v>2</v>
      </c>
      <c r="D54" s="102">
        <v>2</v>
      </c>
      <c r="E54" s="108"/>
      <c r="F54" s="108"/>
      <c r="G54" s="108"/>
      <c r="H54" s="108"/>
      <c r="I54" s="108"/>
      <c r="J54" s="108"/>
      <c r="K54" s="108"/>
      <c r="L54" s="108"/>
      <c r="Q54" s="218"/>
      <c r="R54" s="218"/>
    </row>
    <row r="55" spans="1:21">
      <c r="A55" s="230"/>
      <c r="B55" s="114" t="s">
        <v>148</v>
      </c>
      <c r="C55" s="93">
        <v>2</v>
      </c>
      <c r="D55" s="93">
        <v>2</v>
      </c>
      <c r="E55" s="108"/>
      <c r="F55" s="108"/>
      <c r="G55" s="108"/>
      <c r="H55" s="108"/>
      <c r="I55" s="108"/>
      <c r="J55" s="108"/>
      <c r="K55" s="108">
        <v>3</v>
      </c>
      <c r="L55" s="108"/>
      <c r="Q55" s="218"/>
      <c r="R55" s="218"/>
    </row>
    <row r="56" spans="1:21" ht="32.4">
      <c r="A56" s="230"/>
      <c r="B56" s="112" t="s">
        <v>149</v>
      </c>
      <c r="C56" s="98">
        <v>2</v>
      </c>
      <c r="D56" s="98">
        <v>3</v>
      </c>
      <c r="E56" s="113"/>
      <c r="F56" s="113"/>
      <c r="G56" s="113"/>
      <c r="H56" s="113"/>
      <c r="I56" s="113">
        <v>1</v>
      </c>
      <c r="J56" s="113">
        <v>2</v>
      </c>
      <c r="K56" s="113"/>
      <c r="L56" s="113"/>
      <c r="N56" s="115"/>
      <c r="O56" s="115"/>
      <c r="Q56" s="218"/>
      <c r="R56" s="218"/>
    </row>
    <row r="57" spans="1:21" ht="32.4">
      <c r="A57" s="230"/>
      <c r="B57" s="107" t="s">
        <v>150</v>
      </c>
      <c r="C57" s="102">
        <v>2</v>
      </c>
      <c r="D57" s="102">
        <v>2</v>
      </c>
      <c r="E57" s="108"/>
      <c r="F57" s="108"/>
      <c r="G57" s="108"/>
      <c r="H57" s="108"/>
      <c r="I57" s="108"/>
      <c r="J57" s="108"/>
      <c r="K57" s="108"/>
      <c r="L57" s="108">
        <v>2</v>
      </c>
      <c r="N57" s="115"/>
      <c r="O57" s="115"/>
      <c r="Q57" s="115"/>
      <c r="R57" s="115"/>
    </row>
    <row r="58" spans="1:21">
      <c r="A58" s="230"/>
      <c r="B58" s="112" t="s">
        <v>151</v>
      </c>
      <c r="C58" s="98">
        <v>3</v>
      </c>
      <c r="D58" s="98">
        <v>3</v>
      </c>
      <c r="E58" s="113"/>
      <c r="F58" s="113"/>
      <c r="G58" s="113"/>
      <c r="H58" s="113"/>
      <c r="I58" s="113"/>
      <c r="J58" s="113"/>
      <c r="K58" s="113"/>
      <c r="L58" s="113"/>
      <c r="N58" s="115"/>
      <c r="O58" s="115"/>
      <c r="Q58" s="115"/>
      <c r="R58" s="115"/>
    </row>
    <row r="59" spans="1:21">
      <c r="A59" s="230"/>
      <c r="B59" s="112" t="s">
        <v>152</v>
      </c>
      <c r="C59" s="98">
        <v>3</v>
      </c>
      <c r="D59" s="98">
        <v>3</v>
      </c>
      <c r="E59" s="113"/>
      <c r="F59" s="113"/>
      <c r="G59" s="113"/>
      <c r="H59" s="113"/>
      <c r="I59" s="113"/>
      <c r="J59" s="113"/>
      <c r="K59" s="113"/>
      <c r="L59" s="113"/>
      <c r="N59" s="115"/>
      <c r="O59" s="115"/>
      <c r="Q59" s="115"/>
      <c r="R59" s="115"/>
    </row>
    <row r="60" spans="1:21">
      <c r="A60" s="230"/>
      <c r="B60" s="112" t="s">
        <v>153</v>
      </c>
      <c r="C60" s="98">
        <v>2</v>
      </c>
      <c r="D60" s="98">
        <v>2</v>
      </c>
      <c r="E60" s="113"/>
      <c r="F60" s="113"/>
      <c r="G60" s="113"/>
      <c r="H60" s="113"/>
      <c r="I60" s="113"/>
      <c r="J60" s="113"/>
      <c r="K60" s="113"/>
      <c r="L60" s="113"/>
      <c r="N60" s="115"/>
      <c r="O60" s="115"/>
      <c r="Q60" s="115"/>
      <c r="R60" s="115"/>
    </row>
    <row r="61" spans="1:21">
      <c r="A61" s="230"/>
      <c r="B61" s="112" t="s">
        <v>154</v>
      </c>
      <c r="C61" s="98">
        <v>2</v>
      </c>
      <c r="D61" s="98">
        <v>2</v>
      </c>
      <c r="E61" s="113"/>
      <c r="F61" s="113"/>
      <c r="G61" s="113"/>
      <c r="H61" s="113"/>
      <c r="I61" s="113"/>
      <c r="J61" s="113"/>
      <c r="K61" s="113"/>
      <c r="L61" s="113"/>
      <c r="N61" s="115"/>
      <c r="O61" s="115"/>
      <c r="Q61" s="115"/>
      <c r="R61" s="115"/>
      <c r="T61" s="218"/>
      <c r="U61" s="218"/>
    </row>
    <row r="62" spans="1:21">
      <c r="A62" s="230"/>
      <c r="B62" s="112" t="s">
        <v>155</v>
      </c>
      <c r="C62" s="98">
        <v>2</v>
      </c>
      <c r="D62" s="98">
        <v>2</v>
      </c>
      <c r="E62" s="113"/>
      <c r="F62" s="113"/>
      <c r="G62" s="113"/>
      <c r="H62" s="113"/>
      <c r="I62" s="113"/>
      <c r="J62" s="113"/>
      <c r="K62" s="113"/>
      <c r="L62" s="113"/>
      <c r="N62" s="115"/>
      <c r="O62" s="115"/>
      <c r="Q62" s="115"/>
      <c r="R62" s="115"/>
      <c r="T62" s="218"/>
      <c r="U62" s="218"/>
    </row>
    <row r="63" spans="1:21">
      <c r="A63" s="230"/>
      <c r="B63" s="112" t="s">
        <v>156</v>
      </c>
      <c r="C63" s="98">
        <v>2</v>
      </c>
      <c r="D63" s="98">
        <v>2</v>
      </c>
      <c r="E63" s="113"/>
      <c r="F63" s="113"/>
      <c r="G63" s="113"/>
      <c r="H63" s="113"/>
      <c r="I63" s="113"/>
      <c r="J63" s="113"/>
      <c r="K63" s="113"/>
      <c r="L63" s="113"/>
      <c r="N63" s="115"/>
      <c r="O63" s="115"/>
      <c r="Q63" s="115"/>
      <c r="R63" s="115"/>
      <c r="T63" s="218"/>
      <c r="U63" s="218"/>
    </row>
    <row r="64" spans="1:21" ht="32.4">
      <c r="A64" s="230"/>
      <c r="B64" s="112" t="s">
        <v>157</v>
      </c>
      <c r="C64" s="98">
        <v>2</v>
      </c>
      <c r="D64" s="98">
        <v>2</v>
      </c>
      <c r="E64" s="113"/>
      <c r="F64" s="113"/>
      <c r="G64" s="113"/>
      <c r="H64" s="113"/>
      <c r="I64" s="113"/>
      <c r="J64" s="113"/>
      <c r="K64" s="113"/>
      <c r="L64" s="113"/>
      <c r="N64" s="115"/>
      <c r="O64" s="115"/>
      <c r="Q64" s="115"/>
      <c r="R64" s="115"/>
      <c r="T64" s="218"/>
      <c r="U64" s="218"/>
    </row>
    <row r="65" spans="1:21">
      <c r="A65" s="230"/>
      <c r="B65" s="116" t="s">
        <v>116</v>
      </c>
      <c r="C65" s="117">
        <v>2</v>
      </c>
      <c r="D65" s="117">
        <v>2</v>
      </c>
      <c r="E65" s="118"/>
      <c r="F65" s="118"/>
      <c r="G65" s="118"/>
      <c r="H65" s="118"/>
      <c r="I65" s="118"/>
      <c r="J65" s="118"/>
      <c r="K65" s="118"/>
      <c r="L65" s="118"/>
      <c r="N65" s="115"/>
      <c r="O65" s="115"/>
      <c r="T65" s="218"/>
      <c r="U65" s="218"/>
    </row>
    <row r="66" spans="1:21" ht="32.4">
      <c r="A66" s="230"/>
      <c r="B66" s="116" t="s">
        <v>158</v>
      </c>
      <c r="C66" s="117">
        <v>2</v>
      </c>
      <c r="D66" s="117">
        <v>2</v>
      </c>
      <c r="E66" s="113"/>
      <c r="F66" s="113"/>
      <c r="G66" s="113"/>
      <c r="H66" s="113"/>
      <c r="I66" s="113"/>
      <c r="J66" s="113"/>
      <c r="K66" s="113"/>
      <c r="L66" s="113"/>
      <c r="P66" s="218"/>
      <c r="Q66" s="218"/>
      <c r="T66" s="218"/>
      <c r="U66" s="218"/>
    </row>
    <row r="67" spans="1:21">
      <c r="A67" s="230"/>
      <c r="B67" s="116" t="s">
        <v>159</v>
      </c>
      <c r="C67" s="117">
        <v>2</v>
      </c>
      <c r="D67" s="117">
        <v>2</v>
      </c>
      <c r="E67" s="113"/>
      <c r="F67" s="113"/>
      <c r="G67" s="113"/>
      <c r="H67" s="113"/>
      <c r="I67" s="113"/>
      <c r="J67" s="113"/>
      <c r="K67" s="113"/>
      <c r="L67" s="113"/>
      <c r="P67" s="115"/>
      <c r="Q67" s="115"/>
      <c r="T67" s="115"/>
      <c r="U67" s="115"/>
    </row>
    <row r="68" spans="1:21">
      <c r="A68" s="230"/>
      <c r="B68" s="116" t="s">
        <v>160</v>
      </c>
      <c r="C68" s="117">
        <v>2</v>
      </c>
      <c r="D68" s="117">
        <v>2</v>
      </c>
      <c r="E68" s="113"/>
      <c r="F68" s="113"/>
      <c r="G68" s="113"/>
      <c r="H68" s="113"/>
      <c r="I68" s="113"/>
      <c r="J68" s="113"/>
      <c r="K68" s="113"/>
      <c r="L68" s="113"/>
      <c r="P68" s="115"/>
      <c r="Q68" s="115"/>
      <c r="T68" s="115"/>
      <c r="U68" s="115"/>
    </row>
    <row r="69" spans="1:21">
      <c r="A69" s="230"/>
      <c r="B69" s="116" t="s">
        <v>161</v>
      </c>
      <c r="C69" s="117">
        <v>2</v>
      </c>
      <c r="D69" s="117">
        <v>2</v>
      </c>
      <c r="E69" s="113"/>
      <c r="F69" s="113"/>
      <c r="G69" s="113"/>
      <c r="H69" s="113"/>
      <c r="I69" s="113"/>
      <c r="J69" s="113"/>
      <c r="K69" s="113"/>
      <c r="L69" s="113"/>
      <c r="P69" s="115"/>
      <c r="Q69" s="115"/>
      <c r="T69" s="115"/>
      <c r="U69" s="115"/>
    </row>
    <row r="70" spans="1:21" ht="32.4">
      <c r="A70" s="230"/>
      <c r="B70" s="116" t="s">
        <v>162</v>
      </c>
      <c r="C70" s="117">
        <v>2</v>
      </c>
      <c r="D70" s="117">
        <v>2</v>
      </c>
      <c r="E70" s="113"/>
      <c r="F70" s="113"/>
      <c r="G70" s="113"/>
      <c r="H70" s="113"/>
      <c r="I70" s="113"/>
      <c r="J70" s="113"/>
      <c r="K70" s="113"/>
      <c r="L70" s="113"/>
      <c r="P70" s="115"/>
      <c r="Q70" s="115"/>
      <c r="T70" s="115"/>
      <c r="U70" s="115"/>
    </row>
    <row r="71" spans="1:21">
      <c r="A71" s="230"/>
      <c r="B71" s="116" t="s">
        <v>163</v>
      </c>
      <c r="C71" s="117">
        <v>2</v>
      </c>
      <c r="D71" s="117">
        <v>2</v>
      </c>
      <c r="E71" s="113"/>
      <c r="F71" s="113"/>
      <c r="G71" s="113"/>
      <c r="H71" s="113"/>
      <c r="I71" s="113"/>
      <c r="J71" s="113"/>
      <c r="K71" s="113"/>
      <c r="L71" s="113"/>
      <c r="P71" s="115"/>
      <c r="Q71" s="115"/>
      <c r="T71" s="115"/>
      <c r="U71" s="115"/>
    </row>
    <row r="72" spans="1:21">
      <c r="A72" s="230"/>
      <c r="B72" s="116" t="s">
        <v>164</v>
      </c>
      <c r="C72" s="117">
        <v>2</v>
      </c>
      <c r="D72" s="117">
        <v>2</v>
      </c>
      <c r="E72" s="113"/>
      <c r="F72" s="113"/>
      <c r="G72" s="113"/>
      <c r="H72" s="113"/>
      <c r="I72" s="113"/>
      <c r="J72" s="113"/>
      <c r="K72" s="113"/>
      <c r="L72" s="113"/>
      <c r="P72" s="115"/>
      <c r="Q72" s="115"/>
      <c r="T72" s="115"/>
      <c r="U72" s="115"/>
    </row>
    <row r="73" spans="1:21">
      <c r="A73" s="230"/>
      <c r="B73" s="116" t="s">
        <v>165</v>
      </c>
      <c r="C73" s="117">
        <v>2</v>
      </c>
      <c r="D73" s="117">
        <v>2</v>
      </c>
      <c r="E73" s="113"/>
      <c r="F73" s="113"/>
      <c r="G73" s="113"/>
      <c r="H73" s="113"/>
      <c r="I73" s="113"/>
      <c r="J73" s="113"/>
      <c r="K73" s="113"/>
      <c r="L73" s="113"/>
      <c r="P73" s="115"/>
      <c r="Q73" s="115"/>
      <c r="T73" s="115"/>
      <c r="U73" s="115"/>
    </row>
    <row r="74" spans="1:21">
      <c r="A74" s="230"/>
      <c r="B74" s="116" t="s">
        <v>166</v>
      </c>
      <c r="C74" s="117">
        <v>2</v>
      </c>
      <c r="D74" s="117">
        <v>2</v>
      </c>
      <c r="E74" s="113"/>
      <c r="F74" s="113"/>
      <c r="G74" s="113"/>
      <c r="H74" s="113"/>
      <c r="I74" s="113"/>
      <c r="J74" s="113"/>
      <c r="K74" s="113"/>
      <c r="L74" s="113"/>
      <c r="P74" s="115"/>
      <c r="Q74" s="115"/>
      <c r="T74" s="115"/>
      <c r="U74" s="115"/>
    </row>
    <row r="75" spans="1:21">
      <c r="A75" s="230"/>
      <c r="B75" s="116" t="s">
        <v>167</v>
      </c>
      <c r="C75" s="117">
        <v>3</v>
      </c>
      <c r="D75" s="117">
        <v>3</v>
      </c>
      <c r="E75" s="113"/>
      <c r="F75" s="113"/>
      <c r="G75" s="113"/>
      <c r="H75" s="113"/>
      <c r="I75" s="113"/>
      <c r="J75" s="113"/>
      <c r="K75" s="113"/>
      <c r="L75" s="113"/>
      <c r="P75" s="115"/>
      <c r="Q75" s="115"/>
      <c r="T75" s="115"/>
      <c r="U75" s="115"/>
    </row>
    <row r="76" spans="1:21">
      <c r="A76" s="230"/>
      <c r="B76" s="116" t="s">
        <v>168</v>
      </c>
      <c r="C76" s="117">
        <v>3</v>
      </c>
      <c r="D76" s="117">
        <v>3</v>
      </c>
      <c r="E76" s="113"/>
      <c r="F76" s="113"/>
      <c r="G76" s="113"/>
      <c r="H76" s="113"/>
      <c r="I76" s="113"/>
      <c r="J76" s="113"/>
      <c r="K76" s="113"/>
      <c r="L76" s="113"/>
      <c r="P76" s="218"/>
      <c r="Q76" s="218"/>
      <c r="T76" s="218"/>
      <c r="U76" s="218"/>
    </row>
    <row r="77" spans="1:21" ht="16.5" customHeight="1">
      <c r="A77" s="219" t="s">
        <v>169</v>
      </c>
      <c r="B77" s="220"/>
      <c r="C77" s="119">
        <f>SUM(C32:C76)</f>
        <v>94</v>
      </c>
      <c r="D77" s="119">
        <f t="shared" ref="D77:L77" si="4">SUM(D32:D76)</f>
        <v>95</v>
      </c>
      <c r="E77" s="119">
        <f t="shared" si="4"/>
        <v>2</v>
      </c>
      <c r="F77" s="119">
        <f t="shared" si="4"/>
        <v>0</v>
      </c>
      <c r="G77" s="119">
        <f t="shared" si="4"/>
        <v>6</v>
      </c>
      <c r="H77" s="119">
        <f t="shared" si="4"/>
        <v>0</v>
      </c>
      <c r="I77" s="119">
        <f t="shared" si="4"/>
        <v>11</v>
      </c>
      <c r="J77" s="119">
        <f t="shared" si="4"/>
        <v>2</v>
      </c>
      <c r="K77" s="119">
        <f t="shared" si="4"/>
        <v>13</v>
      </c>
      <c r="L77" s="119">
        <f t="shared" si="4"/>
        <v>2</v>
      </c>
      <c r="P77" s="218"/>
      <c r="Q77" s="218"/>
      <c r="T77" s="218"/>
      <c r="U77" s="218"/>
    </row>
    <row r="78" spans="1:21" ht="36.75" customHeight="1">
      <c r="A78" s="221" t="s">
        <v>170</v>
      </c>
      <c r="B78" s="120" t="s">
        <v>171</v>
      </c>
      <c r="C78" s="223" t="s">
        <v>172</v>
      </c>
      <c r="D78" s="224"/>
      <c r="E78" s="224"/>
      <c r="F78" s="224"/>
      <c r="G78" s="224"/>
      <c r="H78" s="224"/>
      <c r="I78" s="224"/>
      <c r="J78" s="224"/>
      <c r="K78" s="224"/>
      <c r="L78" s="225"/>
      <c r="P78" s="218"/>
      <c r="Q78" s="218"/>
      <c r="T78" s="218"/>
      <c r="U78" s="218"/>
    </row>
    <row r="79" spans="1:21" ht="39.75" customHeight="1">
      <c r="A79" s="222"/>
      <c r="B79" s="121" t="s">
        <v>173</v>
      </c>
      <c r="C79" s="223" t="s">
        <v>174</v>
      </c>
      <c r="D79" s="224"/>
      <c r="E79" s="224"/>
      <c r="F79" s="224"/>
      <c r="G79" s="224"/>
      <c r="H79" s="224"/>
      <c r="I79" s="224"/>
      <c r="J79" s="224"/>
      <c r="K79" s="224"/>
      <c r="L79" s="225"/>
      <c r="P79" s="218"/>
      <c r="Q79" s="218"/>
      <c r="T79" s="218"/>
      <c r="U79" s="218"/>
    </row>
    <row r="81" spans="2:2">
      <c r="B81" s="122"/>
    </row>
    <row r="82" spans="2:2">
      <c r="B82" s="123"/>
    </row>
    <row r="83" spans="2:2">
      <c r="B83" s="123"/>
    </row>
    <row r="84" spans="2:2">
      <c r="B84" s="123"/>
    </row>
  </sheetData>
  <mergeCells count="42">
    <mergeCell ref="A14:B14"/>
    <mergeCell ref="A1:L1"/>
    <mergeCell ref="A2:L2"/>
    <mergeCell ref="A3:A6"/>
    <mergeCell ref="B3:B6"/>
    <mergeCell ref="C3:C6"/>
    <mergeCell ref="D3:D6"/>
    <mergeCell ref="E3:L3"/>
    <mergeCell ref="E4:H4"/>
    <mergeCell ref="I4:L4"/>
    <mergeCell ref="E5:F5"/>
    <mergeCell ref="G5:H5"/>
    <mergeCell ref="I5:J5"/>
    <mergeCell ref="K5:L5"/>
    <mergeCell ref="A7:A11"/>
    <mergeCell ref="A12:B12"/>
    <mergeCell ref="P66:Q66"/>
    <mergeCell ref="T66:U66"/>
    <mergeCell ref="A15:A24"/>
    <mergeCell ref="A25:A30"/>
    <mergeCell ref="A31:B31"/>
    <mergeCell ref="A32:A76"/>
    <mergeCell ref="Q54:R54"/>
    <mergeCell ref="Q55:R55"/>
    <mergeCell ref="Q56:R56"/>
    <mergeCell ref="P76:Q76"/>
    <mergeCell ref="T61:U61"/>
    <mergeCell ref="T62:U62"/>
    <mergeCell ref="T63:U63"/>
    <mergeCell ref="T64:U64"/>
    <mergeCell ref="T65:U65"/>
    <mergeCell ref="T79:U79"/>
    <mergeCell ref="T76:U76"/>
    <mergeCell ref="A77:B77"/>
    <mergeCell ref="P77:Q77"/>
    <mergeCell ref="T77:U77"/>
    <mergeCell ref="A78:A79"/>
    <mergeCell ref="C78:L78"/>
    <mergeCell ref="P78:Q78"/>
    <mergeCell ref="T78:U78"/>
    <mergeCell ref="C79:L79"/>
    <mergeCell ref="P79:Q79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>
      <selection activeCell="Q17" sqref="Q17"/>
    </sheetView>
  </sheetViews>
  <sheetFormatPr defaultColWidth="9" defaultRowHeight="15.6"/>
  <cols>
    <col min="1" max="1" width="9" style="200"/>
    <col min="2" max="2" width="24.44140625" style="131" customWidth="1"/>
    <col min="3" max="3" width="6.6640625" style="131" customWidth="1"/>
    <col min="4" max="4" width="8.77734375" style="141" customWidth="1"/>
    <col min="5" max="5" width="8.6640625" style="141" customWidth="1"/>
    <col min="6" max="13" width="6.6640625" style="141" customWidth="1"/>
    <col min="14" max="14" width="15.6640625" style="141" bestFit="1" customWidth="1"/>
    <col min="15" max="15" width="14.109375" style="141" bestFit="1" customWidth="1"/>
    <col min="16" max="16384" width="9" style="141"/>
  </cols>
  <sheetData>
    <row r="1" spans="1:24" s="125" customFormat="1" ht="23.4">
      <c r="A1" s="268" t="s">
        <v>175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s="128" customFormat="1" ht="16.5" customHeight="1">
      <c r="A2" s="269" t="s">
        <v>176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26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128" customFormat="1" ht="17.25" customHeight="1" thickBot="1">
      <c r="A3" s="270" t="s">
        <v>177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131" customFormat="1" ht="16.5" customHeight="1">
      <c r="A4" s="271" t="s">
        <v>178</v>
      </c>
      <c r="B4" s="273" t="s">
        <v>1</v>
      </c>
      <c r="C4" s="275" t="s">
        <v>179</v>
      </c>
      <c r="D4" s="275" t="s">
        <v>180</v>
      </c>
      <c r="E4" s="275" t="s">
        <v>91</v>
      </c>
      <c r="F4" s="277" t="s">
        <v>2</v>
      </c>
      <c r="G4" s="278"/>
      <c r="H4" s="278"/>
      <c r="I4" s="278"/>
      <c r="J4" s="278"/>
      <c r="K4" s="278"/>
      <c r="L4" s="278"/>
      <c r="M4" s="279"/>
      <c r="N4" s="129" t="s">
        <v>181</v>
      </c>
      <c r="O4" s="130"/>
    </row>
    <row r="5" spans="1:24" s="131" customFormat="1" ht="16.5" customHeight="1">
      <c r="A5" s="272"/>
      <c r="B5" s="274"/>
      <c r="C5" s="276"/>
      <c r="D5" s="276"/>
      <c r="E5" s="276"/>
      <c r="F5" s="265" t="s">
        <v>3</v>
      </c>
      <c r="G5" s="265"/>
      <c r="H5" s="265"/>
      <c r="I5" s="265"/>
      <c r="J5" s="265" t="s">
        <v>5</v>
      </c>
      <c r="K5" s="265"/>
      <c r="L5" s="265"/>
      <c r="M5" s="266"/>
      <c r="N5" s="132"/>
    </row>
    <row r="6" spans="1:24" s="131" customFormat="1">
      <c r="A6" s="272"/>
      <c r="B6" s="274"/>
      <c r="C6" s="276"/>
      <c r="D6" s="276"/>
      <c r="E6" s="276"/>
      <c r="F6" s="265" t="s">
        <v>6</v>
      </c>
      <c r="G6" s="265"/>
      <c r="H6" s="265" t="s">
        <v>7</v>
      </c>
      <c r="I6" s="265"/>
      <c r="J6" s="265" t="s">
        <v>6</v>
      </c>
      <c r="K6" s="265"/>
      <c r="L6" s="265" t="s">
        <v>7</v>
      </c>
      <c r="M6" s="266"/>
      <c r="N6" s="132"/>
    </row>
    <row r="7" spans="1:24" s="131" customFormat="1" ht="33.6" customHeight="1">
      <c r="A7" s="272"/>
      <c r="B7" s="274"/>
      <c r="C7" s="276"/>
      <c r="D7" s="276"/>
      <c r="E7" s="276"/>
      <c r="F7" s="133" t="s">
        <v>8</v>
      </c>
      <c r="G7" s="133" t="s">
        <v>92</v>
      </c>
      <c r="H7" s="133" t="s">
        <v>8</v>
      </c>
      <c r="I7" s="133" t="s">
        <v>92</v>
      </c>
      <c r="J7" s="133" t="s">
        <v>8</v>
      </c>
      <c r="K7" s="133" t="s">
        <v>92</v>
      </c>
      <c r="L7" s="133" t="s">
        <v>8</v>
      </c>
      <c r="M7" s="134" t="s">
        <v>92</v>
      </c>
      <c r="N7" s="132"/>
    </row>
    <row r="8" spans="1:24">
      <c r="A8" s="267" t="s">
        <v>182</v>
      </c>
      <c r="B8" s="135" t="s">
        <v>94</v>
      </c>
      <c r="C8" s="136"/>
      <c r="D8" s="137">
        <v>4</v>
      </c>
      <c r="E8" s="137">
        <v>4</v>
      </c>
      <c r="F8" s="137">
        <v>2</v>
      </c>
      <c r="G8" s="137"/>
      <c r="H8" s="137">
        <v>2</v>
      </c>
      <c r="I8" s="137"/>
      <c r="J8" s="138"/>
      <c r="K8" s="138"/>
      <c r="L8" s="138"/>
      <c r="M8" s="139"/>
      <c r="N8" s="140"/>
    </row>
    <row r="9" spans="1:24">
      <c r="A9" s="267"/>
      <c r="B9" s="135" t="s">
        <v>183</v>
      </c>
      <c r="C9" s="136"/>
      <c r="D9" s="137">
        <v>2</v>
      </c>
      <c r="E9" s="137">
        <v>2</v>
      </c>
      <c r="F9" s="137"/>
      <c r="G9" s="137"/>
      <c r="H9" s="137"/>
      <c r="I9" s="137"/>
      <c r="J9" s="138"/>
      <c r="K9" s="138"/>
      <c r="L9" s="138">
        <v>2</v>
      </c>
      <c r="M9" s="139"/>
      <c r="N9" s="140"/>
    </row>
    <row r="10" spans="1:24">
      <c r="A10" s="267"/>
      <c r="B10" s="135" t="s">
        <v>97</v>
      </c>
      <c r="C10" s="136"/>
      <c r="D10" s="137">
        <v>4</v>
      </c>
      <c r="E10" s="137">
        <v>4</v>
      </c>
      <c r="F10" s="137">
        <v>2</v>
      </c>
      <c r="G10" s="137"/>
      <c r="H10" s="137">
        <v>2</v>
      </c>
      <c r="I10" s="137"/>
      <c r="J10" s="138"/>
      <c r="K10" s="138"/>
      <c r="L10" s="138"/>
      <c r="M10" s="139"/>
      <c r="N10" s="140"/>
    </row>
    <row r="11" spans="1:24">
      <c r="A11" s="267"/>
      <c r="B11" s="135" t="s">
        <v>98</v>
      </c>
      <c r="C11" s="136"/>
      <c r="D11" s="137">
        <v>2</v>
      </c>
      <c r="E11" s="137">
        <v>2</v>
      </c>
      <c r="F11" s="137"/>
      <c r="G11" s="137"/>
      <c r="H11" s="137"/>
      <c r="I11" s="137"/>
      <c r="J11" s="138">
        <v>2</v>
      </c>
      <c r="K11" s="138"/>
      <c r="L11" s="138"/>
      <c r="M11" s="139"/>
      <c r="N11" s="140"/>
    </row>
    <row r="12" spans="1:24">
      <c r="A12" s="267"/>
      <c r="B12" s="135" t="s">
        <v>184</v>
      </c>
      <c r="C12" s="135"/>
      <c r="D12" s="137">
        <v>2</v>
      </c>
      <c r="E12" s="137">
        <v>4</v>
      </c>
      <c r="F12" s="137"/>
      <c r="G12" s="137">
        <v>2</v>
      </c>
      <c r="H12" s="142"/>
      <c r="I12" s="137">
        <v>2</v>
      </c>
      <c r="J12" s="138"/>
      <c r="K12" s="138"/>
      <c r="L12" s="138"/>
      <c r="M12" s="139"/>
      <c r="N12" s="140"/>
    </row>
    <row r="13" spans="1:24" ht="16.2">
      <c r="A13" s="257" t="s">
        <v>185</v>
      </c>
      <c r="B13" s="258"/>
      <c r="C13" s="259"/>
      <c r="D13" s="143">
        <f t="shared" ref="D13:M13" si="0">SUM(D8:D12)</f>
        <v>14</v>
      </c>
      <c r="E13" s="143">
        <f t="shared" si="0"/>
        <v>16</v>
      </c>
      <c r="F13" s="143">
        <f t="shared" si="0"/>
        <v>4</v>
      </c>
      <c r="G13" s="143">
        <f t="shared" si="0"/>
        <v>2</v>
      </c>
      <c r="H13" s="143">
        <f t="shared" si="0"/>
        <v>4</v>
      </c>
      <c r="I13" s="143">
        <f t="shared" si="0"/>
        <v>2</v>
      </c>
      <c r="J13" s="143">
        <f t="shared" si="0"/>
        <v>2</v>
      </c>
      <c r="K13" s="143">
        <f t="shared" si="0"/>
        <v>0</v>
      </c>
      <c r="L13" s="143">
        <f t="shared" si="0"/>
        <v>2</v>
      </c>
      <c r="M13" s="144">
        <f t="shared" si="0"/>
        <v>0</v>
      </c>
      <c r="N13" s="140"/>
    </row>
    <row r="14" spans="1:24">
      <c r="A14" s="145"/>
      <c r="B14" s="146" t="s">
        <v>186</v>
      </c>
      <c r="C14" s="146"/>
      <c r="D14" s="138">
        <v>8</v>
      </c>
      <c r="E14" s="138">
        <v>8</v>
      </c>
      <c r="F14" s="138">
        <v>2</v>
      </c>
      <c r="G14" s="138"/>
      <c r="H14" s="138">
        <v>2</v>
      </c>
      <c r="I14" s="138"/>
      <c r="J14" s="138">
        <v>2</v>
      </c>
      <c r="K14" s="138"/>
      <c r="L14" s="138">
        <v>2</v>
      </c>
      <c r="M14" s="139"/>
      <c r="N14" s="140"/>
    </row>
    <row r="15" spans="1:24" ht="16.2">
      <c r="A15" s="257" t="s">
        <v>187</v>
      </c>
      <c r="B15" s="258"/>
      <c r="C15" s="259"/>
      <c r="D15" s="143">
        <f t="shared" ref="D15:M15" si="1">SUM(D14)</f>
        <v>8</v>
      </c>
      <c r="E15" s="143">
        <f t="shared" si="1"/>
        <v>8</v>
      </c>
      <c r="F15" s="143">
        <f t="shared" si="1"/>
        <v>2</v>
      </c>
      <c r="G15" s="143">
        <f t="shared" si="1"/>
        <v>0</v>
      </c>
      <c r="H15" s="143">
        <f t="shared" si="1"/>
        <v>2</v>
      </c>
      <c r="I15" s="143">
        <f t="shared" si="1"/>
        <v>0</v>
      </c>
      <c r="J15" s="143">
        <f t="shared" si="1"/>
        <v>2</v>
      </c>
      <c r="K15" s="143">
        <f t="shared" si="1"/>
        <v>0</v>
      </c>
      <c r="L15" s="143">
        <f t="shared" si="1"/>
        <v>2</v>
      </c>
      <c r="M15" s="144">
        <f t="shared" si="1"/>
        <v>0</v>
      </c>
      <c r="N15" s="140"/>
    </row>
    <row r="16" spans="1:24">
      <c r="A16" s="260" t="s">
        <v>188</v>
      </c>
      <c r="B16" s="147" t="s">
        <v>189</v>
      </c>
      <c r="C16" s="147"/>
      <c r="D16" s="148">
        <v>3</v>
      </c>
      <c r="E16" s="148">
        <v>3</v>
      </c>
      <c r="F16" s="148">
        <v>3</v>
      </c>
      <c r="G16" s="148"/>
      <c r="H16" s="148"/>
      <c r="I16" s="148"/>
      <c r="J16" s="148"/>
      <c r="K16" s="148"/>
      <c r="L16" s="148"/>
      <c r="M16" s="149"/>
      <c r="N16" s="140"/>
    </row>
    <row r="17" spans="1:14">
      <c r="A17" s="260"/>
      <c r="B17" s="147" t="s">
        <v>190</v>
      </c>
      <c r="C17" s="147"/>
      <c r="D17" s="148">
        <v>3</v>
      </c>
      <c r="E17" s="148">
        <f>SUM(F17:M17)</f>
        <v>3</v>
      </c>
      <c r="F17" s="148">
        <v>3</v>
      </c>
      <c r="G17" s="148"/>
      <c r="H17" s="148"/>
      <c r="I17" s="148"/>
      <c r="J17" s="148"/>
      <c r="K17" s="148"/>
      <c r="L17" s="148"/>
      <c r="M17" s="149"/>
      <c r="N17" s="140"/>
    </row>
    <row r="18" spans="1:14">
      <c r="A18" s="260"/>
      <c r="B18" s="150" t="s">
        <v>191</v>
      </c>
      <c r="C18" s="150"/>
      <c r="D18" s="151">
        <v>3</v>
      </c>
      <c r="E18" s="151">
        <f>SUM(F18:M18)</f>
        <v>3</v>
      </c>
      <c r="F18" s="151">
        <v>3</v>
      </c>
      <c r="G18" s="151"/>
      <c r="H18" s="151"/>
      <c r="I18" s="151"/>
      <c r="J18" s="148"/>
      <c r="K18" s="148"/>
      <c r="L18" s="148"/>
      <c r="M18" s="149"/>
      <c r="N18" s="140"/>
    </row>
    <row r="19" spans="1:14">
      <c r="A19" s="260"/>
      <c r="B19" s="150" t="s">
        <v>192</v>
      </c>
      <c r="C19" s="150"/>
      <c r="D19" s="151">
        <v>3</v>
      </c>
      <c r="E19" s="151">
        <f>SUM(F19:M19)</f>
        <v>3</v>
      </c>
      <c r="F19" s="151">
        <v>3</v>
      </c>
      <c r="G19" s="151"/>
      <c r="H19" s="151"/>
      <c r="I19" s="151"/>
      <c r="J19" s="148"/>
      <c r="K19" s="148"/>
      <c r="L19" s="148"/>
      <c r="M19" s="149"/>
      <c r="N19" s="152" t="s">
        <v>193</v>
      </c>
    </row>
    <row r="20" spans="1:14">
      <c r="A20" s="260"/>
      <c r="B20" s="153" t="s">
        <v>194</v>
      </c>
      <c r="C20" s="154"/>
      <c r="D20" s="155">
        <v>3</v>
      </c>
      <c r="E20" s="155">
        <v>3</v>
      </c>
      <c r="F20" s="156">
        <v>3</v>
      </c>
      <c r="G20" s="155" t="s">
        <v>195</v>
      </c>
      <c r="H20" s="156"/>
      <c r="I20" s="156"/>
      <c r="J20" s="155"/>
      <c r="K20" s="155"/>
      <c r="L20" s="156"/>
      <c r="M20" s="157"/>
      <c r="N20" s="158" t="s">
        <v>196</v>
      </c>
    </row>
    <row r="21" spans="1:14">
      <c r="A21" s="260"/>
      <c r="B21" s="159" t="s">
        <v>197</v>
      </c>
      <c r="C21" s="160"/>
      <c r="D21" s="151">
        <v>3</v>
      </c>
      <c r="E21" s="151">
        <v>3</v>
      </c>
      <c r="F21" s="151"/>
      <c r="G21" s="151"/>
      <c r="H21" s="151">
        <v>3</v>
      </c>
      <c r="I21" s="151"/>
      <c r="J21" s="151"/>
      <c r="K21" s="151"/>
      <c r="L21" s="161"/>
      <c r="M21" s="162"/>
      <c r="N21" s="140"/>
    </row>
    <row r="22" spans="1:14">
      <c r="A22" s="260"/>
      <c r="B22" s="150" t="s">
        <v>198</v>
      </c>
      <c r="C22" s="150"/>
      <c r="D22" s="151">
        <v>3</v>
      </c>
      <c r="E22" s="151">
        <f>SUM(F22:M22)</f>
        <v>3</v>
      </c>
      <c r="F22" s="151"/>
      <c r="G22" s="151"/>
      <c r="H22" s="151">
        <v>3</v>
      </c>
      <c r="I22" s="151"/>
      <c r="J22" s="148"/>
      <c r="K22" s="148"/>
      <c r="L22" s="148"/>
      <c r="M22" s="149"/>
      <c r="N22" s="140"/>
    </row>
    <row r="23" spans="1:14">
      <c r="A23" s="260"/>
      <c r="B23" s="150" t="s">
        <v>199</v>
      </c>
      <c r="C23" s="150"/>
      <c r="D23" s="151">
        <v>3</v>
      </c>
      <c r="E23" s="151">
        <v>3</v>
      </c>
      <c r="F23" s="151"/>
      <c r="G23" s="151"/>
      <c r="H23" s="163">
        <v>3</v>
      </c>
      <c r="I23" s="163"/>
      <c r="J23" s="148"/>
      <c r="K23" s="148"/>
      <c r="L23" s="148"/>
      <c r="M23" s="149"/>
      <c r="N23" s="140"/>
    </row>
    <row r="24" spans="1:14">
      <c r="A24" s="260"/>
      <c r="B24" s="160" t="s">
        <v>200</v>
      </c>
      <c r="C24" s="160"/>
      <c r="D24" s="151">
        <v>3</v>
      </c>
      <c r="E24" s="151">
        <v>3</v>
      </c>
      <c r="F24" s="151"/>
      <c r="G24" s="151"/>
      <c r="H24" s="163">
        <v>3</v>
      </c>
      <c r="I24" s="163"/>
      <c r="J24" s="151"/>
      <c r="K24" s="151"/>
      <c r="L24" s="151"/>
      <c r="M24" s="162"/>
      <c r="N24" s="140"/>
    </row>
    <row r="25" spans="1:14">
      <c r="A25" s="260"/>
      <c r="B25" s="164" t="s">
        <v>201</v>
      </c>
      <c r="C25" s="150"/>
      <c r="D25" s="151">
        <v>3</v>
      </c>
      <c r="E25" s="151">
        <f>SUM(F25:M25)</f>
        <v>3</v>
      </c>
      <c r="F25" s="151"/>
      <c r="G25" s="151"/>
      <c r="H25" s="151"/>
      <c r="I25" s="151"/>
      <c r="J25" s="148">
        <v>3</v>
      </c>
      <c r="K25" s="148"/>
      <c r="L25" s="148"/>
      <c r="M25" s="149"/>
      <c r="N25" s="140"/>
    </row>
    <row r="26" spans="1:14">
      <c r="A26" s="260"/>
      <c r="B26" s="165" t="s">
        <v>202</v>
      </c>
      <c r="C26" s="165"/>
      <c r="D26" s="151">
        <v>3</v>
      </c>
      <c r="E26" s="151">
        <f>SUM(F26:M26)</f>
        <v>3</v>
      </c>
      <c r="F26" s="151"/>
      <c r="G26" s="151"/>
      <c r="H26" s="151"/>
      <c r="I26" s="151"/>
      <c r="J26" s="163">
        <v>3</v>
      </c>
      <c r="K26" s="163"/>
      <c r="L26" s="148"/>
      <c r="M26" s="149"/>
      <c r="N26" s="152" t="s">
        <v>193</v>
      </c>
    </row>
    <row r="27" spans="1:14">
      <c r="A27" s="260"/>
      <c r="B27" s="164" t="s">
        <v>203</v>
      </c>
      <c r="C27" s="164"/>
      <c r="D27" s="151">
        <v>3</v>
      </c>
      <c r="E27" s="151">
        <f>SUM(F27:M27)</f>
        <v>3</v>
      </c>
      <c r="F27" s="151"/>
      <c r="G27" s="151"/>
      <c r="H27" s="151"/>
      <c r="I27" s="151"/>
      <c r="J27" s="148"/>
      <c r="K27" s="148"/>
      <c r="L27" s="148">
        <v>3</v>
      </c>
      <c r="M27" s="149"/>
      <c r="N27" s="140"/>
    </row>
    <row r="28" spans="1:14">
      <c r="A28" s="260"/>
      <c r="B28" s="164" t="s">
        <v>204</v>
      </c>
      <c r="C28" s="160"/>
      <c r="D28" s="151">
        <v>3</v>
      </c>
      <c r="E28" s="151">
        <v>3</v>
      </c>
      <c r="F28" s="151"/>
      <c r="G28" s="151"/>
      <c r="H28" s="151"/>
      <c r="I28" s="151"/>
      <c r="J28" s="166"/>
      <c r="K28" s="151"/>
      <c r="L28" s="163">
        <v>3</v>
      </c>
      <c r="M28" s="167"/>
      <c r="N28" s="140"/>
    </row>
    <row r="29" spans="1:14" s="169" customFormat="1" ht="16.2">
      <c r="A29" s="257" t="s">
        <v>205</v>
      </c>
      <c r="B29" s="258"/>
      <c r="C29" s="259"/>
      <c r="D29" s="143">
        <f t="shared" ref="D29:M29" si="2">SUM(D16:D28)</f>
        <v>39</v>
      </c>
      <c r="E29" s="143">
        <f t="shared" si="2"/>
        <v>39</v>
      </c>
      <c r="F29" s="143">
        <f t="shared" si="2"/>
        <v>15</v>
      </c>
      <c r="G29" s="143">
        <f t="shared" si="2"/>
        <v>0</v>
      </c>
      <c r="H29" s="143">
        <f t="shared" si="2"/>
        <v>12</v>
      </c>
      <c r="I29" s="143">
        <f t="shared" si="2"/>
        <v>0</v>
      </c>
      <c r="J29" s="143">
        <f t="shared" si="2"/>
        <v>6</v>
      </c>
      <c r="K29" s="143">
        <f t="shared" si="2"/>
        <v>0</v>
      </c>
      <c r="L29" s="143">
        <f t="shared" si="2"/>
        <v>6</v>
      </c>
      <c r="M29" s="144">
        <f t="shared" si="2"/>
        <v>0</v>
      </c>
      <c r="N29" s="168"/>
    </row>
    <row r="30" spans="1:14">
      <c r="A30" s="170"/>
      <c r="B30" s="171" t="s">
        <v>206</v>
      </c>
      <c r="C30" s="172" t="s">
        <v>207</v>
      </c>
      <c r="D30" s="151">
        <v>3</v>
      </c>
      <c r="E30" s="151">
        <v>3</v>
      </c>
      <c r="F30" s="163"/>
      <c r="G30" s="163"/>
      <c r="H30" s="163">
        <v>3</v>
      </c>
      <c r="I30" s="163"/>
      <c r="J30" s="151"/>
      <c r="K30" s="151"/>
      <c r="L30" s="151"/>
      <c r="M30" s="162"/>
      <c r="N30" s="140"/>
    </row>
    <row r="31" spans="1:14">
      <c r="A31" s="173"/>
      <c r="B31" s="171" t="s">
        <v>208</v>
      </c>
      <c r="C31" s="172" t="s">
        <v>209</v>
      </c>
      <c r="D31" s="151">
        <v>3</v>
      </c>
      <c r="E31" s="151">
        <v>3</v>
      </c>
      <c r="F31" s="174"/>
      <c r="G31" s="169"/>
      <c r="H31" s="163"/>
      <c r="I31" s="163"/>
      <c r="J31" s="163">
        <v>3</v>
      </c>
      <c r="K31" s="163"/>
      <c r="L31" s="151"/>
      <c r="M31" s="175"/>
      <c r="N31" s="140"/>
    </row>
    <row r="32" spans="1:14">
      <c r="A32" s="173"/>
      <c r="B32" s="159" t="s">
        <v>210</v>
      </c>
      <c r="C32" s="136"/>
      <c r="D32" s="151">
        <v>3</v>
      </c>
      <c r="E32" s="151">
        <v>3</v>
      </c>
      <c r="F32" s="166"/>
      <c r="G32" s="166"/>
      <c r="H32" s="151"/>
      <c r="I32" s="166"/>
      <c r="J32" s="166">
        <v>3</v>
      </c>
      <c r="K32" s="166"/>
      <c r="L32" s="166"/>
      <c r="M32" s="176"/>
      <c r="N32" s="140"/>
    </row>
    <row r="33" spans="1:14">
      <c r="A33" s="173"/>
      <c r="B33" s="159" t="s">
        <v>211</v>
      </c>
      <c r="C33" s="177"/>
      <c r="D33" s="151">
        <v>4</v>
      </c>
      <c r="E33" s="151">
        <v>4</v>
      </c>
      <c r="F33" s="151"/>
      <c r="G33" s="151"/>
      <c r="H33" s="151"/>
      <c r="I33" s="151"/>
      <c r="J33" s="163">
        <v>4</v>
      </c>
      <c r="K33" s="163"/>
      <c r="L33" s="151"/>
      <c r="M33" s="162"/>
      <c r="N33" s="140"/>
    </row>
    <row r="34" spans="1:14">
      <c r="A34" s="173"/>
      <c r="B34" s="159" t="s">
        <v>212</v>
      </c>
      <c r="C34" s="177"/>
      <c r="D34" s="151">
        <v>3</v>
      </c>
      <c r="E34" s="151">
        <v>3</v>
      </c>
      <c r="F34" s="166"/>
      <c r="G34" s="166"/>
      <c r="H34" s="166"/>
      <c r="I34" s="166"/>
      <c r="J34" s="178"/>
      <c r="K34" s="178"/>
      <c r="L34" s="179">
        <v>3</v>
      </c>
      <c r="M34" s="180"/>
      <c r="N34" s="140"/>
    </row>
    <row r="35" spans="1:14">
      <c r="A35" s="173"/>
      <c r="B35" s="171" t="s">
        <v>213</v>
      </c>
      <c r="C35" s="177"/>
      <c r="D35" s="151">
        <v>3</v>
      </c>
      <c r="E35" s="151">
        <v>3</v>
      </c>
      <c r="F35" s="151"/>
      <c r="G35" s="151"/>
      <c r="H35" s="181"/>
      <c r="I35" s="151"/>
      <c r="J35" s="151"/>
      <c r="K35" s="151"/>
      <c r="L35" s="151">
        <v>3</v>
      </c>
      <c r="M35" s="162"/>
      <c r="N35" s="140"/>
    </row>
    <row r="36" spans="1:14">
      <c r="A36" s="173"/>
      <c r="B36" s="182" t="s">
        <v>214</v>
      </c>
      <c r="C36" s="172" t="s">
        <v>215</v>
      </c>
      <c r="D36" s="151">
        <v>3</v>
      </c>
      <c r="E36" s="151">
        <v>3</v>
      </c>
      <c r="F36" s="166"/>
      <c r="G36" s="166"/>
      <c r="H36" s="166"/>
      <c r="I36" s="166"/>
      <c r="J36" s="166"/>
      <c r="K36" s="166"/>
      <c r="L36" s="178">
        <v>3</v>
      </c>
      <c r="M36" s="183"/>
      <c r="N36" s="140"/>
    </row>
    <row r="37" spans="1:14">
      <c r="A37" s="173"/>
      <c r="B37" s="159" t="s">
        <v>216</v>
      </c>
      <c r="C37" s="182"/>
      <c r="D37" s="151">
        <v>3</v>
      </c>
      <c r="E37" s="151">
        <v>3</v>
      </c>
      <c r="F37" s="151">
        <v>3</v>
      </c>
      <c r="G37" s="151"/>
      <c r="H37" s="151"/>
      <c r="I37" s="151"/>
      <c r="J37" s="151"/>
      <c r="K37" s="151"/>
      <c r="L37" s="151"/>
      <c r="M37" s="175"/>
      <c r="N37" s="140"/>
    </row>
    <row r="38" spans="1:14">
      <c r="A38" s="173"/>
      <c r="B38" s="159" t="s">
        <v>217</v>
      </c>
      <c r="C38" s="182"/>
      <c r="D38" s="151">
        <v>3</v>
      </c>
      <c r="E38" s="151">
        <v>3</v>
      </c>
      <c r="F38" s="166">
        <v>3</v>
      </c>
      <c r="G38" s="166"/>
      <c r="H38" s="166"/>
      <c r="I38" s="166"/>
      <c r="J38" s="166"/>
      <c r="K38" s="166"/>
      <c r="L38" s="166"/>
      <c r="M38" s="184"/>
      <c r="N38" s="140"/>
    </row>
    <row r="39" spans="1:14">
      <c r="A39" s="173"/>
      <c r="B39" s="159" t="s">
        <v>218</v>
      </c>
      <c r="C39" s="182"/>
      <c r="D39" s="151">
        <v>3</v>
      </c>
      <c r="E39" s="151">
        <v>3</v>
      </c>
      <c r="F39" s="166">
        <v>3</v>
      </c>
      <c r="G39" s="166"/>
      <c r="H39" s="166"/>
      <c r="I39" s="166"/>
      <c r="J39" s="166"/>
      <c r="K39" s="166"/>
      <c r="L39" s="166"/>
      <c r="M39" s="184"/>
      <c r="N39" s="140"/>
    </row>
    <row r="40" spans="1:14">
      <c r="A40" s="173"/>
      <c r="B40" s="171" t="s">
        <v>219</v>
      </c>
      <c r="C40" s="182"/>
      <c r="D40" s="185">
        <v>3</v>
      </c>
      <c r="E40" s="185">
        <v>3</v>
      </c>
      <c r="F40" s="185">
        <v>3</v>
      </c>
      <c r="G40" s="185"/>
      <c r="H40" s="185"/>
      <c r="I40" s="185"/>
      <c r="J40" s="185"/>
      <c r="K40" s="185"/>
      <c r="L40" s="185"/>
      <c r="M40" s="175"/>
      <c r="N40" s="140"/>
    </row>
    <row r="41" spans="1:14">
      <c r="A41" s="173"/>
      <c r="B41" s="171" t="s">
        <v>220</v>
      </c>
      <c r="C41" s="182"/>
      <c r="D41" s="185">
        <v>3</v>
      </c>
      <c r="E41" s="185">
        <v>3</v>
      </c>
      <c r="F41" s="185">
        <v>3</v>
      </c>
      <c r="G41" s="185"/>
      <c r="H41" s="185"/>
      <c r="I41" s="185"/>
      <c r="J41" s="185"/>
      <c r="K41" s="185"/>
      <c r="L41" s="185"/>
      <c r="M41" s="175"/>
      <c r="N41" s="140"/>
    </row>
    <row r="42" spans="1:14" ht="15.6" customHeight="1">
      <c r="A42" s="173"/>
      <c r="B42" s="159" t="s">
        <v>221</v>
      </c>
      <c r="C42" s="177"/>
      <c r="D42" s="151">
        <v>3</v>
      </c>
      <c r="E42" s="151">
        <v>3</v>
      </c>
      <c r="F42" s="166"/>
      <c r="G42" s="166"/>
      <c r="H42" s="178">
        <v>3</v>
      </c>
      <c r="I42" s="178"/>
      <c r="J42" s="166"/>
      <c r="K42" s="166"/>
      <c r="L42" s="166"/>
      <c r="M42" s="176"/>
      <c r="N42" s="152" t="s">
        <v>222</v>
      </c>
    </row>
    <row r="43" spans="1:14" ht="15.6" customHeight="1">
      <c r="A43" s="173"/>
      <c r="B43" s="159" t="s">
        <v>223</v>
      </c>
      <c r="C43" s="182"/>
      <c r="D43" s="185">
        <v>3</v>
      </c>
      <c r="E43" s="185">
        <v>3</v>
      </c>
      <c r="F43" s="186"/>
      <c r="G43" s="186"/>
      <c r="H43" s="186">
        <v>3</v>
      </c>
      <c r="I43" s="186"/>
      <c r="J43" s="166"/>
      <c r="K43" s="166"/>
      <c r="L43" s="166"/>
      <c r="M43" s="176"/>
      <c r="N43" s="152" t="s">
        <v>224</v>
      </c>
    </row>
    <row r="44" spans="1:14" s="169" customFormat="1" ht="31.2">
      <c r="A44" s="173"/>
      <c r="B44" s="159" t="s">
        <v>225</v>
      </c>
      <c r="C44" s="136"/>
      <c r="D44" s="185">
        <v>3</v>
      </c>
      <c r="E44" s="185">
        <v>3</v>
      </c>
      <c r="F44" s="185"/>
      <c r="G44" s="185"/>
      <c r="H44" s="185">
        <v>3</v>
      </c>
      <c r="I44" s="185"/>
      <c r="J44" s="185"/>
      <c r="K44" s="185"/>
      <c r="L44" s="185"/>
      <c r="M44" s="175"/>
      <c r="N44" s="187"/>
    </row>
    <row r="45" spans="1:14" s="169" customFormat="1">
      <c r="A45" s="173"/>
      <c r="B45" s="159" t="s">
        <v>226</v>
      </c>
      <c r="C45" s="159"/>
      <c r="D45" s="151">
        <v>3</v>
      </c>
      <c r="E45" s="151">
        <v>3</v>
      </c>
      <c r="F45" s="166"/>
      <c r="G45" s="166"/>
      <c r="H45" s="166">
        <v>3</v>
      </c>
      <c r="I45" s="166"/>
      <c r="J45" s="166"/>
      <c r="K45" s="166"/>
      <c r="L45" s="166"/>
      <c r="M45" s="176"/>
      <c r="N45" s="187"/>
    </row>
    <row r="46" spans="1:14" s="169" customFormat="1">
      <c r="A46" s="173"/>
      <c r="B46" s="159" t="s">
        <v>227</v>
      </c>
      <c r="C46" s="159"/>
      <c r="D46" s="151">
        <v>3</v>
      </c>
      <c r="E46" s="151">
        <v>3</v>
      </c>
      <c r="F46" s="166"/>
      <c r="G46" s="166"/>
      <c r="H46" s="166"/>
      <c r="I46" s="166"/>
      <c r="J46" s="166">
        <v>3</v>
      </c>
      <c r="K46" s="166"/>
      <c r="L46" s="188"/>
      <c r="M46" s="176"/>
      <c r="N46" s="168"/>
    </row>
    <row r="47" spans="1:14" s="169" customFormat="1">
      <c r="A47" s="173"/>
      <c r="B47" s="159" t="s">
        <v>228</v>
      </c>
      <c r="C47" s="159"/>
      <c r="D47" s="151">
        <v>3</v>
      </c>
      <c r="E47" s="151">
        <v>3</v>
      </c>
      <c r="F47" s="166"/>
      <c r="G47" s="166"/>
      <c r="H47" s="166"/>
      <c r="I47" s="166"/>
      <c r="J47" s="166">
        <v>3</v>
      </c>
      <c r="K47" s="166"/>
      <c r="L47" s="179"/>
      <c r="M47" s="176"/>
      <c r="N47" s="168"/>
    </row>
    <row r="48" spans="1:14" s="169" customFormat="1" ht="15.6" customHeight="1">
      <c r="A48" s="173"/>
      <c r="B48" s="159" t="s">
        <v>229</v>
      </c>
      <c r="C48" s="159"/>
      <c r="D48" s="151">
        <v>3</v>
      </c>
      <c r="E48" s="151">
        <v>3</v>
      </c>
      <c r="F48" s="166"/>
      <c r="G48" s="166"/>
      <c r="H48" s="166"/>
      <c r="I48" s="166"/>
      <c r="J48" s="178">
        <v>3</v>
      </c>
      <c r="K48" s="178"/>
      <c r="L48" s="166"/>
      <c r="M48" s="176"/>
      <c r="N48" s="189" t="s">
        <v>193</v>
      </c>
    </row>
    <row r="49" spans="1:14" s="169" customFormat="1">
      <c r="A49" s="173"/>
      <c r="B49" s="159" t="s">
        <v>230</v>
      </c>
      <c r="C49" s="159"/>
      <c r="D49" s="151">
        <v>3</v>
      </c>
      <c r="E49" s="151">
        <v>3</v>
      </c>
      <c r="F49" s="166"/>
      <c r="G49" s="166"/>
      <c r="H49" s="166"/>
      <c r="I49" s="166"/>
      <c r="J49" s="178">
        <v>3</v>
      </c>
      <c r="K49" s="178"/>
      <c r="L49" s="166"/>
      <c r="M49" s="176"/>
      <c r="N49" s="189" t="s">
        <v>231</v>
      </c>
    </row>
    <row r="50" spans="1:14" s="169" customFormat="1" ht="15.6" customHeight="1">
      <c r="A50" s="173"/>
      <c r="B50" s="159" t="s">
        <v>232</v>
      </c>
      <c r="C50" s="159"/>
      <c r="D50" s="151">
        <v>3</v>
      </c>
      <c r="E50" s="151">
        <v>3</v>
      </c>
      <c r="F50" s="174"/>
      <c r="H50" s="151"/>
      <c r="I50" s="151"/>
      <c r="J50" s="163">
        <v>3</v>
      </c>
      <c r="K50" s="163"/>
      <c r="L50" s="151"/>
      <c r="M50" s="162"/>
      <c r="N50" s="189" t="s">
        <v>222</v>
      </c>
    </row>
    <row r="51" spans="1:14">
      <c r="A51" s="173"/>
      <c r="B51" s="159" t="s">
        <v>233</v>
      </c>
      <c r="C51" s="182"/>
      <c r="D51" s="185">
        <v>3</v>
      </c>
      <c r="E51" s="185">
        <v>3</v>
      </c>
      <c r="F51" s="186"/>
      <c r="G51" s="186"/>
      <c r="H51" s="186"/>
      <c r="I51" s="186"/>
      <c r="J51" s="186">
        <v>3</v>
      </c>
      <c r="K51" s="186"/>
      <c r="L51" s="190"/>
      <c r="M51" s="184"/>
      <c r="N51" s="140"/>
    </row>
    <row r="52" spans="1:14">
      <c r="A52" s="173"/>
      <c r="B52" s="159" t="s">
        <v>234</v>
      </c>
      <c r="C52" s="182"/>
      <c r="D52" s="185">
        <v>3</v>
      </c>
      <c r="E52" s="185">
        <v>3</v>
      </c>
      <c r="F52" s="186"/>
      <c r="G52" s="186"/>
      <c r="H52" s="186"/>
      <c r="I52" s="186"/>
      <c r="J52" s="186">
        <v>3</v>
      </c>
      <c r="K52" s="186"/>
      <c r="L52" s="186"/>
      <c r="M52" s="184"/>
      <c r="N52" s="140"/>
    </row>
    <row r="53" spans="1:14">
      <c r="A53" s="173"/>
      <c r="B53" s="159" t="s">
        <v>235</v>
      </c>
      <c r="C53" s="182"/>
      <c r="D53" s="185">
        <v>3</v>
      </c>
      <c r="E53" s="185">
        <v>3</v>
      </c>
      <c r="F53" s="186"/>
      <c r="G53" s="186"/>
      <c r="H53" s="186"/>
      <c r="I53" s="186"/>
      <c r="J53" s="186">
        <v>3</v>
      </c>
      <c r="K53" s="186"/>
      <c r="L53" s="186"/>
      <c r="M53" s="184"/>
      <c r="N53" s="140"/>
    </row>
    <row r="54" spans="1:14">
      <c r="A54" s="173"/>
      <c r="B54" s="159" t="s">
        <v>236</v>
      </c>
      <c r="C54" s="182"/>
      <c r="D54" s="185">
        <v>3</v>
      </c>
      <c r="E54" s="185">
        <v>3</v>
      </c>
      <c r="F54" s="185"/>
      <c r="G54" s="185"/>
      <c r="H54" s="185"/>
      <c r="I54" s="185"/>
      <c r="J54" s="185">
        <v>3</v>
      </c>
      <c r="K54" s="185"/>
      <c r="L54" s="185"/>
      <c r="M54" s="175"/>
      <c r="N54" s="140"/>
    </row>
    <row r="55" spans="1:14" ht="15.6" customHeight="1">
      <c r="A55" s="173"/>
      <c r="B55" s="159" t="s">
        <v>237</v>
      </c>
      <c r="C55" s="182"/>
      <c r="D55" s="185">
        <v>3</v>
      </c>
      <c r="E55" s="185">
        <v>3</v>
      </c>
      <c r="F55" s="185"/>
      <c r="G55" s="185"/>
      <c r="H55" s="185"/>
      <c r="I55" s="185"/>
      <c r="J55" s="163">
        <v>3</v>
      </c>
      <c r="K55" s="163"/>
      <c r="L55" s="191"/>
      <c r="M55" s="162"/>
      <c r="N55" s="152" t="s">
        <v>238</v>
      </c>
    </row>
    <row r="56" spans="1:14">
      <c r="A56" s="173"/>
      <c r="B56" s="159" t="s">
        <v>239</v>
      </c>
      <c r="C56" s="182"/>
      <c r="D56" s="185">
        <v>3</v>
      </c>
      <c r="E56" s="185">
        <v>3</v>
      </c>
      <c r="F56" s="186"/>
      <c r="G56" s="186"/>
      <c r="H56" s="186"/>
      <c r="I56" s="186"/>
      <c r="J56" s="186">
        <v>3</v>
      </c>
      <c r="K56" s="186"/>
      <c r="L56" s="186"/>
      <c r="M56" s="184"/>
      <c r="N56" s="140"/>
    </row>
    <row r="57" spans="1:14" s="169" customFormat="1">
      <c r="A57" s="173"/>
      <c r="B57" s="153" t="s">
        <v>240</v>
      </c>
      <c r="C57" s="153"/>
      <c r="D57" s="156">
        <v>3</v>
      </c>
      <c r="E57" s="156">
        <v>3</v>
      </c>
      <c r="F57" s="156"/>
      <c r="G57" s="156"/>
      <c r="H57" s="156"/>
      <c r="I57" s="156"/>
      <c r="J57" s="192">
        <v>3</v>
      </c>
      <c r="K57" s="156"/>
      <c r="L57" s="156">
        <v>3</v>
      </c>
      <c r="M57" s="157"/>
      <c r="N57" s="193"/>
    </row>
    <row r="58" spans="1:14">
      <c r="A58" s="173"/>
      <c r="B58" s="159" t="s">
        <v>241</v>
      </c>
      <c r="C58" s="136"/>
      <c r="D58" s="151">
        <v>3</v>
      </c>
      <c r="E58" s="151">
        <v>3</v>
      </c>
      <c r="F58" s="166"/>
      <c r="G58" s="166"/>
      <c r="H58" s="166"/>
      <c r="I58" s="166"/>
      <c r="J58" s="166"/>
      <c r="K58" s="166"/>
      <c r="L58" s="185">
        <v>3</v>
      </c>
      <c r="M58" s="176"/>
      <c r="N58" s="140"/>
    </row>
    <row r="59" spans="1:14">
      <c r="A59" s="173"/>
      <c r="B59" s="159" t="s">
        <v>242</v>
      </c>
      <c r="C59" s="182"/>
      <c r="D59" s="151">
        <v>3</v>
      </c>
      <c r="E59" s="151">
        <v>3</v>
      </c>
      <c r="F59" s="186"/>
      <c r="G59" s="186"/>
      <c r="H59" s="186"/>
      <c r="I59" s="186"/>
      <c r="J59" s="186"/>
      <c r="K59" s="186"/>
      <c r="L59" s="166">
        <v>3</v>
      </c>
      <c r="M59" s="176"/>
      <c r="N59" s="140"/>
    </row>
    <row r="60" spans="1:14">
      <c r="A60" s="173"/>
      <c r="B60" s="159" t="s">
        <v>243</v>
      </c>
      <c r="C60" s="182"/>
      <c r="D60" s="185">
        <v>3</v>
      </c>
      <c r="E60" s="185">
        <v>3</v>
      </c>
      <c r="F60" s="185"/>
      <c r="G60" s="185"/>
      <c r="H60" s="185"/>
      <c r="I60" s="185"/>
      <c r="J60" s="185"/>
      <c r="K60" s="185"/>
      <c r="L60" s="185">
        <v>3</v>
      </c>
      <c r="M60" s="175"/>
      <c r="N60" s="140"/>
    </row>
    <row r="61" spans="1:14">
      <c r="A61" s="173"/>
      <c r="B61" s="159" t="s">
        <v>244</v>
      </c>
      <c r="C61" s="182"/>
      <c r="D61" s="185">
        <v>3</v>
      </c>
      <c r="E61" s="185">
        <v>3</v>
      </c>
      <c r="F61" s="185"/>
      <c r="G61" s="185"/>
      <c r="H61" s="185"/>
      <c r="I61" s="185"/>
      <c r="J61" s="185"/>
      <c r="K61" s="185"/>
      <c r="L61" s="185">
        <v>3</v>
      </c>
      <c r="M61" s="175"/>
      <c r="N61" s="140"/>
    </row>
    <row r="62" spans="1:14">
      <c r="A62" s="173"/>
      <c r="B62" s="159" t="s">
        <v>245</v>
      </c>
      <c r="C62" s="182"/>
      <c r="D62" s="185">
        <v>3</v>
      </c>
      <c r="E62" s="185">
        <v>3</v>
      </c>
      <c r="F62" s="185"/>
      <c r="G62" s="185"/>
      <c r="H62" s="185"/>
      <c r="I62" s="185"/>
      <c r="J62" s="185"/>
      <c r="K62" s="185"/>
      <c r="L62" s="185">
        <v>3</v>
      </c>
      <c r="M62" s="175"/>
      <c r="N62" s="140"/>
    </row>
    <row r="63" spans="1:14">
      <c r="A63" s="173"/>
      <c r="B63" s="159" t="s">
        <v>246</v>
      </c>
      <c r="C63" s="182"/>
      <c r="D63" s="185">
        <v>3</v>
      </c>
      <c r="E63" s="185">
        <v>3</v>
      </c>
      <c r="F63" s="185"/>
      <c r="G63" s="185"/>
      <c r="H63" s="185"/>
      <c r="I63" s="185"/>
      <c r="J63" s="185"/>
      <c r="K63" s="185"/>
      <c r="L63" s="185">
        <v>3</v>
      </c>
      <c r="M63" s="175"/>
      <c r="N63" s="140"/>
    </row>
    <row r="64" spans="1:14" s="169" customFormat="1">
      <c r="A64" s="173"/>
      <c r="B64" s="194" t="s">
        <v>247</v>
      </c>
      <c r="C64" s="194"/>
      <c r="D64" s="185">
        <v>3</v>
      </c>
      <c r="E64" s="185">
        <v>3</v>
      </c>
      <c r="F64" s="186"/>
      <c r="G64" s="186"/>
      <c r="H64" s="186"/>
      <c r="I64" s="186"/>
      <c r="J64" s="186"/>
      <c r="K64" s="186"/>
      <c r="L64" s="186">
        <v>3</v>
      </c>
      <c r="M64" s="184"/>
      <c r="N64" s="168"/>
    </row>
    <row r="65" spans="1:15">
      <c r="A65" s="173"/>
      <c r="B65" s="159" t="s">
        <v>248</v>
      </c>
      <c r="C65" s="182"/>
      <c r="D65" s="185">
        <v>3</v>
      </c>
      <c r="E65" s="185">
        <v>3</v>
      </c>
      <c r="F65" s="185"/>
      <c r="G65" s="185"/>
      <c r="H65" s="185"/>
      <c r="I65" s="185"/>
      <c r="J65" s="185"/>
      <c r="K65" s="185"/>
      <c r="L65" s="185">
        <v>3</v>
      </c>
      <c r="M65" s="175"/>
      <c r="N65" s="140"/>
    </row>
    <row r="66" spans="1:15">
      <c r="A66" s="173"/>
      <c r="B66" s="159" t="s">
        <v>249</v>
      </c>
      <c r="C66" s="182"/>
      <c r="D66" s="185">
        <v>3</v>
      </c>
      <c r="E66" s="185">
        <v>3</v>
      </c>
      <c r="F66" s="185"/>
      <c r="G66" s="185"/>
      <c r="H66" s="185"/>
      <c r="I66" s="185"/>
      <c r="J66" s="151"/>
      <c r="K66" s="151"/>
      <c r="L66" s="163">
        <v>3</v>
      </c>
      <c r="M66" s="195"/>
      <c r="N66" s="152" t="s">
        <v>238</v>
      </c>
    </row>
    <row r="67" spans="1:15">
      <c r="A67" s="173"/>
      <c r="B67" s="159" t="s">
        <v>250</v>
      </c>
      <c r="C67" s="182"/>
      <c r="D67" s="185">
        <v>3</v>
      </c>
      <c r="E67" s="185">
        <v>3</v>
      </c>
      <c r="F67" s="185"/>
      <c r="G67" s="185"/>
      <c r="H67" s="185"/>
      <c r="I67" s="185"/>
      <c r="J67" s="151"/>
      <c r="K67" s="166"/>
      <c r="L67" s="163">
        <v>3</v>
      </c>
      <c r="M67" s="195"/>
      <c r="N67" s="152" t="s">
        <v>238</v>
      </c>
    </row>
    <row r="68" spans="1:15" ht="16.5" customHeight="1">
      <c r="A68" s="173"/>
      <c r="B68" s="159" t="s">
        <v>251</v>
      </c>
      <c r="C68" s="182"/>
      <c r="D68" s="185"/>
      <c r="E68" s="185"/>
      <c r="F68" s="185"/>
      <c r="G68" s="185"/>
      <c r="H68" s="185"/>
      <c r="I68" s="185"/>
      <c r="J68" s="151"/>
      <c r="K68" s="166"/>
      <c r="L68" s="151"/>
      <c r="M68" s="162"/>
      <c r="N68" s="140"/>
    </row>
    <row r="69" spans="1:15" customFormat="1" ht="45" customHeight="1">
      <c r="A69" s="261" t="s">
        <v>252</v>
      </c>
      <c r="B69" s="263" t="s">
        <v>253</v>
      </c>
      <c r="C69" s="264"/>
      <c r="D69" s="241" t="s">
        <v>254</v>
      </c>
      <c r="E69" s="242"/>
      <c r="F69" s="242"/>
      <c r="G69" s="242"/>
      <c r="H69" s="242"/>
      <c r="I69" s="242"/>
      <c r="J69" s="242"/>
      <c r="K69" s="242"/>
      <c r="L69" s="242"/>
      <c r="M69" s="242"/>
      <c r="N69" s="243"/>
      <c r="O69" s="196"/>
    </row>
    <row r="70" spans="1:15" customFormat="1" ht="54" customHeight="1">
      <c r="A70" s="261"/>
      <c r="B70" s="244" t="s">
        <v>255</v>
      </c>
      <c r="C70" s="245"/>
      <c r="D70" s="223" t="s">
        <v>256</v>
      </c>
      <c r="E70" s="224"/>
      <c r="F70" s="224"/>
      <c r="G70" s="224"/>
      <c r="H70" s="224"/>
      <c r="I70" s="224"/>
      <c r="J70" s="224"/>
      <c r="K70" s="224"/>
      <c r="L70" s="224"/>
      <c r="M70" s="224"/>
      <c r="N70" s="246"/>
      <c r="O70" s="197"/>
    </row>
    <row r="71" spans="1:15" customFormat="1" ht="54" customHeight="1">
      <c r="A71" s="261"/>
      <c r="B71" s="247" t="s">
        <v>257</v>
      </c>
      <c r="C71" s="248"/>
      <c r="D71" s="249"/>
      <c r="E71" s="250"/>
      <c r="F71" s="250"/>
      <c r="G71" s="250"/>
      <c r="H71" s="250"/>
      <c r="I71" s="250"/>
      <c r="J71" s="250"/>
      <c r="K71" s="250"/>
      <c r="L71" s="250"/>
      <c r="M71" s="250"/>
      <c r="N71" s="251"/>
      <c r="O71" s="198"/>
    </row>
    <row r="72" spans="1:15" customFormat="1" ht="38.25" customHeight="1" thickBot="1">
      <c r="A72" s="262"/>
      <c r="B72" s="252" t="s">
        <v>181</v>
      </c>
      <c r="C72" s="253"/>
      <c r="D72" s="254"/>
      <c r="E72" s="255"/>
      <c r="F72" s="255"/>
      <c r="G72" s="255"/>
      <c r="H72" s="255"/>
      <c r="I72" s="255"/>
      <c r="J72" s="255"/>
      <c r="K72" s="255"/>
      <c r="L72" s="255"/>
      <c r="M72" s="255"/>
      <c r="N72" s="256"/>
      <c r="O72" s="199"/>
    </row>
  </sheetData>
  <mergeCells count="29">
    <mergeCell ref="A8:A12"/>
    <mergeCell ref="A1:N1"/>
    <mergeCell ref="A2:N2"/>
    <mergeCell ref="A3:N3"/>
    <mergeCell ref="A4:A7"/>
    <mergeCell ref="B4:B7"/>
    <mergeCell ref="C4:C7"/>
    <mergeCell ref="D4:D7"/>
    <mergeCell ref="E4:E7"/>
    <mergeCell ref="F4:M4"/>
    <mergeCell ref="F5:I5"/>
    <mergeCell ref="J5:M5"/>
    <mergeCell ref="F6:G6"/>
    <mergeCell ref="H6:I6"/>
    <mergeCell ref="J6:K6"/>
    <mergeCell ref="L6:M6"/>
    <mergeCell ref="B72:C72"/>
    <mergeCell ref="D72:N72"/>
    <mergeCell ref="A13:C13"/>
    <mergeCell ref="A15:C15"/>
    <mergeCell ref="A16:A28"/>
    <mergeCell ref="A29:C29"/>
    <mergeCell ref="A69:A72"/>
    <mergeCell ref="B69:C69"/>
    <mergeCell ref="D69:N69"/>
    <mergeCell ref="B70:C70"/>
    <mergeCell ref="D70:N70"/>
    <mergeCell ref="B71:C71"/>
    <mergeCell ref="D71:N71"/>
  </mergeCells>
  <phoneticPr fontId="2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M11" sqref="M11"/>
    </sheetView>
  </sheetViews>
  <sheetFormatPr defaultRowHeight="16.2"/>
  <sheetData/>
  <phoneticPr fontId="2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107夜動機</vt:lpstr>
      <vt:lpstr>107夜園藝</vt:lpstr>
      <vt:lpstr>107夜資管</vt:lpstr>
      <vt:lpstr>107夜食品</vt:lpstr>
      <vt:lpstr>'107夜動機'!Print_Area</vt:lpstr>
      <vt:lpstr>'107夜動機'!Print_Titles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Windows 使用者</cp:lastModifiedBy>
  <cp:revision/>
  <cp:lastPrinted>2018-04-24T01:56:47Z</cp:lastPrinted>
  <dcterms:created xsi:type="dcterms:W3CDTF">2014-06-10T01:31:36Z</dcterms:created>
  <dcterms:modified xsi:type="dcterms:W3CDTF">2020-09-17T13:22:52Z</dcterms:modified>
</cp:coreProperties>
</file>